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21\"/>
    </mc:Choice>
  </mc:AlternateContent>
  <bookViews>
    <workbookView xWindow="0" yWindow="0" windowWidth="23040" windowHeight="9195"/>
  </bookViews>
  <sheets>
    <sheet name="OCT-DEC 2021" sheetId="9" r:id="rId1"/>
    <sheet name="Trend " sheetId="11" state="hidden" r:id="rId2"/>
  </sheets>
  <definedNames>
    <definedName name="_xlnm.Print_Area" localSheetId="0">'OCT-DEC 2021'!$A$1:$C$2</definedName>
    <definedName name="_xlnm.Print_Area" localSheetId="1">'Trend '!$A$1:$F$2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9" l="1"/>
  <c r="L17" i="9" l="1"/>
  <c r="K17" i="9"/>
  <c r="J17" i="9"/>
  <c r="I17" i="9"/>
  <c r="G17" i="9"/>
  <c r="F17" i="9"/>
  <c r="E17" i="9"/>
  <c r="D17" i="9"/>
  <c r="E13" i="11" l="1"/>
  <c r="D15" i="11"/>
  <c r="D14" i="11"/>
  <c r="C15" i="11"/>
  <c r="C14" i="11"/>
  <c r="B15" i="11"/>
  <c r="B14" i="11"/>
  <c r="A15" i="11"/>
  <c r="A14" i="11"/>
  <c r="D13" i="11"/>
  <c r="A13" i="11"/>
  <c r="B13" i="11"/>
  <c r="E15" i="11" l="1"/>
  <c r="E16" i="11" s="1"/>
  <c r="B12" i="11"/>
  <c r="C12" i="11"/>
  <c r="A12" i="11"/>
  <c r="D12" i="11" l="1"/>
  <c r="D11" i="11" l="1"/>
  <c r="C11" i="11"/>
  <c r="B11" i="11"/>
  <c r="A11" i="11"/>
  <c r="B6" i="11" l="1"/>
  <c r="B5" i="11"/>
  <c r="B8" i="11" l="1"/>
  <c r="B4" i="11"/>
  <c r="K16" i="11" l="1"/>
  <c r="F16" i="11" l="1"/>
  <c r="G24" i="11"/>
  <c r="J16" i="11" l="1"/>
  <c r="F24" i="11"/>
  <c r="D10" i="11"/>
  <c r="D9" i="11"/>
  <c r="D8" i="11"/>
  <c r="D7" i="11"/>
  <c r="D6" i="11"/>
  <c r="D5" i="11"/>
  <c r="D4" i="11"/>
  <c r="B10" i="11"/>
  <c r="B9" i="11"/>
  <c r="B7" i="11"/>
  <c r="A10" i="11"/>
  <c r="A9" i="11"/>
  <c r="A8" i="11"/>
  <c r="A7" i="11"/>
  <c r="A6" i="11"/>
  <c r="A5" i="11"/>
  <c r="A4" i="11"/>
  <c r="E24" i="11" l="1"/>
  <c r="I16" i="11"/>
  <c r="G16" i="11" l="1"/>
  <c r="H16" i="11"/>
  <c r="C24" i="11"/>
  <c r="B24" i="11"/>
  <c r="A16" i="11" l="1"/>
  <c r="B16" i="11"/>
  <c r="C16" i="11"/>
  <c r="D16" i="11"/>
  <c r="D24" i="11" l="1"/>
</calcChain>
</file>

<file path=xl/sharedStrings.xml><?xml version="1.0" encoding="utf-8"?>
<sst xmlns="http://schemas.openxmlformats.org/spreadsheetml/2006/main" count="52" uniqueCount="37">
  <si>
    <t>NAME OF THE FUND MANAGER</t>
  </si>
  <si>
    <t>Stanbic IBTC Asset Mgt. Limited</t>
  </si>
  <si>
    <t>Lotus Capital Limited</t>
  </si>
  <si>
    <t>S/NO</t>
  </si>
  <si>
    <t>NAME OF THE FUND</t>
  </si>
  <si>
    <t>Grand Total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</si>
  <si>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</si>
  <si>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</si>
  <si>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</si>
  <si>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</si>
  <si>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</si>
  <si>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</si>
  <si>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</si>
  <si>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</si>
  <si>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</si>
  <si>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Lotus Halal 15 ETF</t>
  </si>
  <si>
    <t>Cash</t>
  </si>
  <si>
    <t>Bond</t>
  </si>
  <si>
    <t>Money Mkt</t>
  </si>
  <si>
    <t>Equities</t>
  </si>
  <si>
    <t>Uninvested(Cash)</t>
  </si>
  <si>
    <t>Greenwich Asset Mgt Limited</t>
  </si>
  <si>
    <t>Greenwich Alpha ETF</t>
  </si>
  <si>
    <t>New Gold Issuer Limited</t>
  </si>
  <si>
    <t>New Gold ETF</t>
  </si>
  <si>
    <t>Gold</t>
  </si>
  <si>
    <t>Bonds</t>
  </si>
  <si>
    <t>Meristem Wealth Mgt. Limited</t>
  </si>
  <si>
    <t>Meristem Growth ETF</t>
  </si>
  <si>
    <t>Meristem Value ETF</t>
  </si>
  <si>
    <t>NET ASSET VALUE (N)</t>
  </si>
  <si>
    <t>UNITHOLDERS</t>
  </si>
  <si>
    <t>NUMBER OF UNITS</t>
  </si>
  <si>
    <t>SCHEDULE OF REGISTERED EXCHANGE TRADED FUNDS(ETFs) AS AT OCTOBER, NOVEMBER AND DECEMBER, 2021</t>
  </si>
  <si>
    <t>OCTOBER'2021</t>
  </si>
  <si>
    <t>NOVEMBER'2021</t>
  </si>
  <si>
    <t>DECEMBER'2021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</si>
</sst>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i/>
      <sz val="14"/>
      <color theme="1"/>
      <name val="Californian FB"/>
      <family val="1"/>
    </font>
    <font>
      <i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7" fillId="3" borderId="4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0" fontId="1" fillId="0" borderId="0" xfId="0" applyFont="1"/>
    <xf numFmtId="165" fontId="8" fillId="0" borderId="9" xfId="1" applyNumberFormat="1" applyFont="1" applyBorder="1" applyAlignment="1">
      <alignment horizontal="center"/>
    </xf>
    <xf numFmtId="164" fontId="8" fillId="0" borderId="10" xfId="1" applyFont="1" applyBorder="1"/>
    <xf numFmtId="164" fontId="9" fillId="0" borderId="10" xfId="1" applyFont="1" applyBorder="1" applyAlignment="1">
      <alignment horizontal="left"/>
    </xf>
    <xf numFmtId="164" fontId="10" fillId="0" borderId="10" xfId="1" applyFont="1" applyBorder="1"/>
    <xf numFmtId="164" fontId="10" fillId="4" borderId="10" xfId="1" applyFont="1" applyFill="1" applyBorder="1"/>
    <xf numFmtId="165" fontId="8" fillId="5" borderId="6" xfId="1" applyNumberFormat="1" applyFont="1" applyFill="1" applyBorder="1" applyAlignment="1">
      <alignment horizontal="center" wrapText="1"/>
    </xf>
    <xf numFmtId="164" fontId="8" fillId="5" borderId="3" xfId="1" applyFont="1" applyFill="1" applyBorder="1" applyAlignment="1">
      <alignment wrapText="1"/>
    </xf>
    <xf numFmtId="164" fontId="9" fillId="5" borderId="3" xfId="1" applyFont="1" applyFill="1" applyBorder="1" applyAlignment="1">
      <alignment horizontal="right"/>
    </xf>
    <xf numFmtId="164" fontId="8" fillId="5" borderId="3" xfId="1" applyFont="1" applyFill="1" applyBorder="1"/>
    <xf numFmtId="164" fontId="8" fillId="4" borderId="3" xfId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2" xfId="1" applyFont="1" applyBorder="1"/>
    <xf numFmtId="164" fontId="8" fillId="4" borderId="13" xfId="1" applyFont="1" applyFill="1" applyBorder="1"/>
    <xf numFmtId="164" fontId="10" fillId="4" borderId="14" xfId="1" applyFont="1" applyFill="1" applyBorder="1"/>
    <xf numFmtId="17" fontId="8" fillId="6" borderId="1" xfId="2" applyNumberFormat="1" applyFont="1" applyFill="1" applyBorder="1"/>
    <xf numFmtId="0" fontId="11" fillId="0" borderId="0" xfId="0" applyFont="1" applyBorder="1" applyAlignment="1">
      <alignment horizontal="left"/>
    </xf>
    <xf numFmtId="43" fontId="0" fillId="0" borderId="0" xfId="0" applyNumberFormat="1"/>
    <xf numFmtId="164" fontId="10" fillId="7" borderId="10" xfId="1" applyFont="1" applyFill="1" applyBorder="1"/>
    <xf numFmtId="0" fontId="12" fillId="0" borderId="0" xfId="0" applyFont="1" applyBorder="1"/>
    <xf numFmtId="0" fontId="7" fillId="3" borderId="5" xfId="0" applyFont="1" applyFill="1" applyBorder="1" applyAlignment="1">
      <alignment horizontal="center" vertical="top" wrapText="1"/>
    </xf>
    <xf numFmtId="9" fontId="0" fillId="0" borderId="0" xfId="2" applyFont="1"/>
    <xf numFmtId="0" fontId="3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64" fontId="10" fillId="2" borderId="11" xfId="1" applyFont="1" applyFill="1" applyBorder="1" applyAlignment="1">
      <alignment horizontal="center"/>
    </xf>
    <xf numFmtId="164" fontId="10" fillId="2" borderId="15" xfId="1" applyFont="1" applyFill="1" applyBorder="1" applyAlignment="1">
      <alignment horizontal="center"/>
    </xf>
    <xf numFmtId="164" fontId="10" fillId="2" borderId="16" xfId="1" applyFont="1" applyFill="1" applyBorder="1" applyAlignment="1">
      <alignment horizontal="center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C1" workbookViewId="0">
      <pane ySplit="1" topLeftCell="A2" activePane="bottomLeft" state="frozen"/>
      <selection activeCell="P28" sqref="P28"/>
      <selection pane="bottomLeft" activeCell="L15" sqref="L15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3.5703125" bestFit="1" customWidth="1"/>
    <col min="5" max="5" width="10.28515625" bestFit="1" customWidth="1"/>
    <col min="6" max="6" width="20" bestFit="1" customWidth="1"/>
    <col min="7" max="7" width="22.28515625" bestFit="1" customWidth="1"/>
    <col min="8" max="8" width="12.7109375" bestFit="1" customWidth="1"/>
    <col min="9" max="9" width="20" bestFit="1" customWidth="1"/>
    <col min="10" max="10" width="22.28515625" bestFit="1" customWidth="1"/>
    <col min="11" max="11" width="10.28515625" bestFit="1" customWidth="1"/>
    <col min="12" max="12" width="20" bestFit="1" customWidth="1"/>
  </cols>
  <sheetData>
    <row r="1" spans="1:12" ht="34.5" thickBot="1" x14ac:dyDescent="0.55000000000000004">
      <c r="A1" s="33" t="s">
        <v>33</v>
      </c>
      <c r="B1" s="34"/>
      <c r="C1" s="34"/>
    </row>
    <row r="2" spans="1:12" ht="15.75" thickBot="1" x14ac:dyDescent="0.3">
      <c r="A2" s="1"/>
      <c r="B2" s="32"/>
      <c r="C2" s="32"/>
    </row>
    <row r="3" spans="1:12" ht="54" customHeight="1" x14ac:dyDescent="0.25">
      <c r="A3" s="2" t="s">
        <v>3</v>
      </c>
      <c r="B3" s="3" t="s">
        <v>0</v>
      </c>
      <c r="C3" s="3" t="s">
        <v>4</v>
      </c>
      <c r="D3" s="30" t="s">
        <v>30</v>
      </c>
      <c r="E3" s="30" t="s">
        <v>31</v>
      </c>
      <c r="F3" s="30" t="s">
        <v>32</v>
      </c>
      <c r="G3" s="30" t="s">
        <v>30</v>
      </c>
      <c r="H3" s="30" t="s">
        <v>31</v>
      </c>
      <c r="I3" s="30" t="s">
        <v>32</v>
      </c>
      <c r="J3" s="30" t="s">
        <v>30</v>
      </c>
      <c r="K3" s="30" t="s">
        <v>31</v>
      </c>
      <c r="L3" s="30" t="s">
        <v>32</v>
      </c>
    </row>
    <row r="4" spans="1:12" s="8" customFormat="1" ht="24.95" customHeight="1" x14ac:dyDescent="0.3">
      <c r="A4" s="4"/>
      <c r="B4" s="5"/>
      <c r="C4" s="6" t="s">
        <v>6</v>
      </c>
      <c r="D4" s="35" t="s">
        <v>34</v>
      </c>
      <c r="E4" s="36"/>
      <c r="F4" s="37"/>
      <c r="G4" s="35" t="s">
        <v>35</v>
      </c>
      <c r="H4" s="36"/>
      <c r="I4" s="37"/>
      <c r="J4" s="35" t="s">
        <v>36</v>
      </c>
      <c r="K4" s="36"/>
      <c r="L4" s="37"/>
    </row>
    <row r="5" spans="1:12" s="8" customFormat="1" ht="24.95" customHeight="1" x14ac:dyDescent="0.3">
      <c r="A5" s="9">
        <v>1</v>
      </c>
      <c r="B5" s="10" t="s">
        <v>2</v>
      </c>
      <c r="C5" s="11" t="s">
        <v>15</v>
      </c>
      <c r="D5" s="13">
        <v>573692138.94000006</v>
      </c>
      <c r="E5" s="28">
        <v>69</v>
      </c>
      <c r="F5" s="28">
        <v>48200000</v>
      </c>
      <c r="G5" s="13">
        <v>481022975.31999999</v>
      </c>
      <c r="H5" s="12">
        <v>69</v>
      </c>
      <c r="I5" s="12">
        <v>33400000</v>
      </c>
      <c r="J5" s="13">
        <v>468128073.99000001</v>
      </c>
      <c r="K5" s="28">
        <v>69</v>
      </c>
      <c r="L5" s="28">
        <v>33400000</v>
      </c>
    </row>
    <row r="6" spans="1:12" s="8" customFormat="1" ht="24.95" customHeight="1" x14ac:dyDescent="0.3">
      <c r="A6" s="9">
        <v>2</v>
      </c>
      <c r="B6" s="10" t="s">
        <v>1</v>
      </c>
      <c r="C6" s="11" t="s">
        <v>7</v>
      </c>
      <c r="D6" s="13">
        <v>851825431.13999999</v>
      </c>
      <c r="E6" s="28">
        <v>31</v>
      </c>
      <c r="F6" s="28">
        <v>6351757.1500000004</v>
      </c>
      <c r="G6" s="13">
        <v>835416766.12</v>
      </c>
      <c r="H6" s="12">
        <v>31</v>
      </c>
      <c r="I6" s="12">
        <v>6351757.1500000004</v>
      </c>
      <c r="J6" s="13">
        <v>732223053.50999999</v>
      </c>
      <c r="K6" s="28">
        <v>31</v>
      </c>
      <c r="L6" s="28">
        <v>5594057.1500000004</v>
      </c>
    </row>
    <row r="7" spans="1:12" s="8" customFormat="1" ht="24.95" customHeight="1" x14ac:dyDescent="0.3">
      <c r="A7" s="9">
        <v>3</v>
      </c>
      <c r="B7" s="10" t="s">
        <v>1</v>
      </c>
      <c r="C7" s="11" t="s">
        <v>8</v>
      </c>
      <c r="D7" s="13">
        <v>529222050.33999997</v>
      </c>
      <c r="E7" s="28">
        <v>179</v>
      </c>
      <c r="F7" s="28">
        <v>5006420</v>
      </c>
      <c r="G7" s="13">
        <v>472582035.17000002</v>
      </c>
      <c r="H7" s="12">
        <v>179</v>
      </c>
      <c r="I7" s="12">
        <v>4481970.1399999997</v>
      </c>
      <c r="J7" s="13">
        <v>463595363.01999998</v>
      </c>
      <c r="K7" s="28">
        <v>179</v>
      </c>
      <c r="L7" s="28">
        <v>4466912.1399999997</v>
      </c>
    </row>
    <row r="8" spans="1:12" s="8" customFormat="1" ht="24.95" customHeight="1" x14ac:dyDescent="0.3">
      <c r="A8" s="9">
        <v>4</v>
      </c>
      <c r="B8" s="10" t="s">
        <v>9</v>
      </c>
      <c r="C8" s="11" t="s">
        <v>10</v>
      </c>
      <c r="D8" s="13">
        <v>353869117.51999998</v>
      </c>
      <c r="E8" s="28">
        <v>72</v>
      </c>
      <c r="F8" s="28">
        <v>85204193</v>
      </c>
      <c r="G8" s="13">
        <v>330448504.95999998</v>
      </c>
      <c r="H8" s="12">
        <v>72</v>
      </c>
      <c r="I8" s="12">
        <v>85204193</v>
      </c>
      <c r="J8" s="13">
        <v>324937442.02999997</v>
      </c>
      <c r="K8" s="28">
        <v>72</v>
      </c>
      <c r="L8" s="28">
        <v>85204193</v>
      </c>
    </row>
    <row r="9" spans="1:12" s="8" customFormat="1" ht="24.95" customHeight="1" x14ac:dyDescent="0.3">
      <c r="A9" s="9">
        <v>5</v>
      </c>
      <c r="B9" s="10" t="s">
        <v>9</v>
      </c>
      <c r="C9" s="11" t="s">
        <v>11</v>
      </c>
      <c r="D9" s="13">
        <v>126616961.54000001</v>
      </c>
      <c r="E9" s="28">
        <v>52</v>
      </c>
      <c r="F9" s="28">
        <v>25681216</v>
      </c>
      <c r="G9" s="13">
        <v>121565072.51000001</v>
      </c>
      <c r="H9" s="12">
        <v>52</v>
      </c>
      <c r="I9" s="12">
        <v>25681216</v>
      </c>
      <c r="J9" s="13">
        <v>132127260.22</v>
      </c>
      <c r="K9" s="28">
        <v>52</v>
      </c>
      <c r="L9" s="28">
        <v>25681216</v>
      </c>
    </row>
    <row r="10" spans="1:12" s="8" customFormat="1" ht="24.95" customHeight="1" x14ac:dyDescent="0.3">
      <c r="A10" s="9">
        <v>6</v>
      </c>
      <c r="B10" s="10" t="s">
        <v>9</v>
      </c>
      <c r="C10" s="11" t="s">
        <v>12</v>
      </c>
      <c r="D10" s="13">
        <v>2736626466.4899998</v>
      </c>
      <c r="E10" s="28">
        <v>161</v>
      </c>
      <c r="F10" s="28">
        <v>151900000</v>
      </c>
      <c r="G10" s="13">
        <v>2739034478.3400002</v>
      </c>
      <c r="H10" s="12">
        <v>161</v>
      </c>
      <c r="I10" s="12">
        <v>151900000</v>
      </c>
      <c r="J10" s="13">
        <v>2625449040.96</v>
      </c>
      <c r="K10" s="28">
        <v>161</v>
      </c>
      <c r="L10" s="28">
        <v>151900000</v>
      </c>
    </row>
    <row r="11" spans="1:12" s="8" customFormat="1" ht="24.95" customHeight="1" x14ac:dyDescent="0.3">
      <c r="A11" s="9">
        <v>7</v>
      </c>
      <c r="B11" s="10" t="s">
        <v>9</v>
      </c>
      <c r="C11" s="11" t="s">
        <v>13</v>
      </c>
      <c r="D11" s="13">
        <v>222516458.05000001</v>
      </c>
      <c r="E11" s="28">
        <v>41</v>
      </c>
      <c r="F11" s="28">
        <v>10526523</v>
      </c>
      <c r="G11" s="13">
        <v>224243903.38999999</v>
      </c>
      <c r="H11" s="12">
        <v>41</v>
      </c>
      <c r="I11" s="12">
        <v>10526523</v>
      </c>
      <c r="J11" s="13">
        <v>205146999.50999999</v>
      </c>
      <c r="K11" s="28">
        <v>41</v>
      </c>
      <c r="L11" s="28">
        <v>10526523</v>
      </c>
    </row>
    <row r="12" spans="1:12" s="8" customFormat="1" ht="24.95" customHeight="1" x14ac:dyDescent="0.3">
      <c r="A12" s="9">
        <v>8</v>
      </c>
      <c r="B12" s="10" t="s">
        <v>9</v>
      </c>
      <c r="C12" s="11" t="s">
        <v>14</v>
      </c>
      <c r="D12" s="13">
        <v>558780254.04999995</v>
      </c>
      <c r="E12" s="28">
        <v>40</v>
      </c>
      <c r="F12" s="28">
        <v>3520359</v>
      </c>
      <c r="G12" s="13">
        <v>558047859.13</v>
      </c>
      <c r="H12" s="12">
        <v>40</v>
      </c>
      <c r="I12" s="12">
        <v>3520359</v>
      </c>
      <c r="J12" s="13">
        <v>558587434.5</v>
      </c>
      <c r="K12" s="28">
        <v>40</v>
      </c>
      <c r="L12" s="28">
        <v>3520359</v>
      </c>
    </row>
    <row r="13" spans="1:12" s="8" customFormat="1" ht="24.95" customHeight="1" x14ac:dyDescent="0.3">
      <c r="A13" s="9">
        <v>9</v>
      </c>
      <c r="B13" s="10" t="s">
        <v>21</v>
      </c>
      <c r="C13" s="11" t="s">
        <v>22</v>
      </c>
      <c r="D13" s="13">
        <v>708718728.52999997</v>
      </c>
      <c r="E13" s="28">
        <v>87</v>
      </c>
      <c r="F13" s="28">
        <v>5743500</v>
      </c>
      <c r="G13" s="13">
        <v>707811214.22000003</v>
      </c>
      <c r="H13" s="12">
        <v>87</v>
      </c>
      <c r="I13" s="12">
        <v>5743500</v>
      </c>
      <c r="J13" s="13">
        <v>564923317.33000004</v>
      </c>
      <c r="K13" s="28">
        <v>86</v>
      </c>
      <c r="L13" s="28">
        <v>5743500</v>
      </c>
    </row>
    <row r="14" spans="1:12" s="8" customFormat="1" ht="24.95" customHeight="1" x14ac:dyDescent="0.3">
      <c r="A14" s="9">
        <v>10</v>
      </c>
      <c r="B14" s="10" t="s">
        <v>23</v>
      </c>
      <c r="C14" s="11" t="s">
        <v>24</v>
      </c>
      <c r="D14" s="13">
        <v>355610131.27999997</v>
      </c>
      <c r="E14" s="28">
        <v>112</v>
      </c>
      <c r="F14" s="28">
        <v>62606</v>
      </c>
      <c r="G14" s="13">
        <v>325923570.31999999</v>
      </c>
      <c r="H14" s="12">
        <v>113</v>
      </c>
      <c r="I14" s="12">
        <v>57170</v>
      </c>
      <c r="J14" s="13">
        <v>329551598.02999997</v>
      </c>
      <c r="K14" s="28">
        <v>116</v>
      </c>
      <c r="L14" s="28">
        <v>57170</v>
      </c>
    </row>
    <row r="15" spans="1:12" s="8" customFormat="1" ht="24.95" customHeight="1" x14ac:dyDescent="0.3">
      <c r="A15" s="9">
        <v>11</v>
      </c>
      <c r="B15" s="10" t="s">
        <v>27</v>
      </c>
      <c r="C15" s="11" t="s">
        <v>28</v>
      </c>
      <c r="D15" s="13">
        <v>159660713.78999999</v>
      </c>
      <c r="E15" s="28">
        <v>59</v>
      </c>
      <c r="F15" s="28">
        <v>13402500</v>
      </c>
      <c r="G15" s="13">
        <v>151955565.43000001</v>
      </c>
      <c r="H15" s="12">
        <v>60</v>
      </c>
      <c r="I15" s="12">
        <v>13402500</v>
      </c>
      <c r="J15" s="13">
        <v>157799459.53</v>
      </c>
      <c r="K15" s="28">
        <v>60</v>
      </c>
      <c r="L15" s="28">
        <v>13402500</v>
      </c>
    </row>
    <row r="16" spans="1:12" s="8" customFormat="1" ht="24.95" customHeight="1" x14ac:dyDescent="0.3">
      <c r="A16" s="9">
        <v>12</v>
      </c>
      <c r="B16" s="10" t="s">
        <v>27</v>
      </c>
      <c r="C16" s="11" t="s">
        <v>29</v>
      </c>
      <c r="D16" s="13">
        <v>220520848.47</v>
      </c>
      <c r="E16" s="28">
        <v>48</v>
      </c>
      <c r="F16" s="28">
        <v>13326100</v>
      </c>
      <c r="G16" s="13">
        <v>218057815.68000001</v>
      </c>
      <c r="H16" s="12">
        <v>50</v>
      </c>
      <c r="I16" s="12">
        <v>13326100</v>
      </c>
      <c r="J16" s="13">
        <v>216914345.11000001</v>
      </c>
      <c r="K16" s="28">
        <v>50</v>
      </c>
      <c r="L16" s="28">
        <v>13326100</v>
      </c>
    </row>
    <row r="17" spans="1:12" s="8" customFormat="1" ht="24.95" customHeight="1" thickBot="1" x14ac:dyDescent="0.35">
      <c r="A17" s="14"/>
      <c r="B17" s="15"/>
      <c r="C17" s="16" t="s">
        <v>5</v>
      </c>
      <c r="D17" s="17">
        <f t="shared" ref="D17:G17" si="0">SUM(D5:D16)</f>
        <v>7397659300.1399994</v>
      </c>
      <c r="E17" s="17">
        <f t="shared" si="0"/>
        <v>951</v>
      </c>
      <c r="F17" s="17">
        <f t="shared" si="0"/>
        <v>368925174.14999998</v>
      </c>
      <c r="G17" s="18">
        <f t="shared" si="0"/>
        <v>7166109760.5900011</v>
      </c>
      <c r="H17" s="17">
        <f>SUM(H5:H16)</f>
        <v>955</v>
      </c>
      <c r="I17" s="18">
        <f>SUM(I5:I16)</f>
        <v>353595288.28999996</v>
      </c>
      <c r="J17" s="17">
        <f t="shared" ref="J17:L17" si="1">SUM(J5:J16)</f>
        <v>6779383387.7399988</v>
      </c>
      <c r="K17" s="17">
        <f t="shared" si="1"/>
        <v>957</v>
      </c>
      <c r="L17" s="17">
        <f t="shared" si="1"/>
        <v>352822530.28999996</v>
      </c>
    </row>
    <row r="19" spans="1:12" x14ac:dyDescent="0.25">
      <c r="A19" s="1"/>
      <c r="B19" s="29"/>
    </row>
    <row r="20" spans="1:12" ht="18.75" x14ac:dyDescent="0.3">
      <c r="B20" s="26"/>
    </row>
    <row r="21" spans="1:12" x14ac:dyDescent="0.25">
      <c r="I21" s="31"/>
    </row>
    <row r="22" spans="1:12" x14ac:dyDescent="0.25">
      <c r="I22" s="31"/>
    </row>
    <row r="23" spans="1:12" x14ac:dyDescent="0.25">
      <c r="I23" s="31"/>
    </row>
    <row r="24" spans="1:12" x14ac:dyDescent="0.25">
      <c r="I24" s="31"/>
    </row>
    <row r="25" spans="1:12" x14ac:dyDescent="0.25">
      <c r="I25" s="31"/>
    </row>
    <row r="26" spans="1:12" x14ac:dyDescent="0.25">
      <c r="I26" s="31"/>
    </row>
  </sheetData>
  <mergeCells count="5">
    <mergeCell ref="B2:C2"/>
    <mergeCell ref="A1:C1"/>
    <mergeCell ref="J4:L4"/>
    <mergeCell ref="D4:F4"/>
    <mergeCell ref="G4:I4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C1" workbookViewId="0">
      <pane ySplit="1" topLeftCell="A2" activePane="bottomLeft" state="frozen"/>
      <selection pane="bottomLeft" activeCell="I18" sqref="I18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21.140625" customWidth="1"/>
    <col min="4" max="4" width="21.85546875" customWidth="1"/>
    <col min="5" max="5" width="23.42578125" customWidth="1"/>
    <col min="6" max="6" width="23.5703125" bestFit="1" customWidth="1"/>
    <col min="7" max="7" width="23.28515625" customWidth="1"/>
    <col min="8" max="8" width="23.140625" customWidth="1"/>
    <col min="9" max="9" width="23.42578125" customWidth="1"/>
    <col min="10" max="10" width="23.7109375" customWidth="1"/>
    <col min="11" max="11" width="23.140625" customWidth="1"/>
  </cols>
  <sheetData>
    <row r="1" spans="1:11" ht="34.5" thickBot="1" x14ac:dyDescent="0.55000000000000004">
      <c r="A1" s="34"/>
      <c r="B1" s="34"/>
      <c r="C1" s="34"/>
      <c r="D1" s="34"/>
      <c r="E1" s="34"/>
      <c r="F1" s="34"/>
    </row>
    <row r="3" spans="1:11" s="8" customFormat="1" ht="24.95" customHeight="1" x14ac:dyDescent="0.3">
      <c r="A3" s="7" t="s">
        <v>19</v>
      </c>
      <c r="B3" s="7" t="s">
        <v>18</v>
      </c>
      <c r="C3" s="7" t="s">
        <v>26</v>
      </c>
      <c r="D3" s="7" t="s">
        <v>20</v>
      </c>
      <c r="E3" s="7" t="s">
        <v>25</v>
      </c>
      <c r="F3" s="25">
        <v>44075</v>
      </c>
      <c r="G3" s="25">
        <v>44105</v>
      </c>
      <c r="H3" s="25">
        <v>44136</v>
      </c>
      <c r="I3" s="25">
        <v>44166</v>
      </c>
      <c r="J3" s="25">
        <v>44197</v>
      </c>
      <c r="K3" s="25">
        <v>44228</v>
      </c>
    </row>
    <row r="4" spans="1:11" s="8" customFormat="1" ht="24.95" customHeight="1" x14ac:dyDescent="0.3">
      <c r="A4" s="12" t="e">
        <f>'OCT-DEC 2021'!#REF!</f>
        <v>#REF!</v>
      </c>
      <c r="B4" s="12" t="e">
        <f>'OCT-DEC 2021'!#REF!</f>
        <v>#REF!</v>
      </c>
      <c r="C4" s="12">
        <v>0</v>
      </c>
      <c r="D4" s="12" t="e">
        <f>'OCT-DEC 2021'!#REF!</f>
        <v>#REF!</v>
      </c>
      <c r="E4" s="12">
        <v>0</v>
      </c>
      <c r="F4" s="24">
        <v>439968593.26000005</v>
      </c>
      <c r="G4" s="24">
        <v>500175626.93999994</v>
      </c>
      <c r="H4" s="24">
        <v>562308313.26999986</v>
      </c>
      <c r="I4" s="24">
        <v>639372476.8599999</v>
      </c>
      <c r="J4" s="24">
        <v>658518830.92999995</v>
      </c>
      <c r="K4" s="24">
        <v>621250557.81000006</v>
      </c>
    </row>
    <row r="5" spans="1:11" s="8" customFormat="1" ht="24.95" customHeight="1" x14ac:dyDescent="0.3">
      <c r="A5" s="12" t="e">
        <f>'OCT-DEC 2021'!#REF!</f>
        <v>#REF!</v>
      </c>
      <c r="B5" s="12" t="e">
        <f>'OCT-DEC 2021'!#REF!</f>
        <v>#REF!</v>
      </c>
      <c r="C5" s="12">
        <v>0</v>
      </c>
      <c r="D5" s="12" t="e">
        <f>'OCT-DEC 2021'!#REF!</f>
        <v>#REF!</v>
      </c>
      <c r="E5" s="12">
        <v>0</v>
      </c>
      <c r="F5" s="24">
        <v>669351189.88000011</v>
      </c>
      <c r="G5" s="24">
        <v>782830757.52999997</v>
      </c>
      <c r="H5" s="24">
        <v>844121681.11000001</v>
      </c>
      <c r="I5" s="24">
        <v>776804319.88</v>
      </c>
      <c r="J5" s="24">
        <v>831648946.79000008</v>
      </c>
      <c r="K5" s="24">
        <v>767191030.84000003</v>
      </c>
    </row>
    <row r="6" spans="1:11" s="8" customFormat="1" ht="24.95" customHeight="1" x14ac:dyDescent="0.3">
      <c r="A6" s="12" t="e">
        <f>'OCT-DEC 2021'!#REF!</f>
        <v>#REF!</v>
      </c>
      <c r="B6" s="12" t="e">
        <f>'OCT-DEC 2021'!#REF!</f>
        <v>#REF!</v>
      </c>
      <c r="C6" s="12">
        <v>0</v>
      </c>
      <c r="D6" s="12" t="e">
        <f>'OCT-DEC 2021'!#REF!</f>
        <v>#REF!</v>
      </c>
      <c r="E6" s="12">
        <v>0</v>
      </c>
      <c r="F6" s="24">
        <v>403619060.37</v>
      </c>
      <c r="G6" s="24">
        <v>460401300.14999998</v>
      </c>
      <c r="H6" s="24">
        <v>506133026.31</v>
      </c>
      <c r="I6" s="24">
        <v>562312290.71000004</v>
      </c>
      <c r="J6" s="24">
        <v>584105684</v>
      </c>
      <c r="K6" s="24">
        <v>545083235.34000003</v>
      </c>
    </row>
    <row r="7" spans="1:11" s="8" customFormat="1" ht="24.95" customHeight="1" x14ac:dyDescent="0.3">
      <c r="A7" s="12" t="e">
        <f>'OCT-DEC 2021'!#REF!</f>
        <v>#REF!</v>
      </c>
      <c r="B7" s="12" t="e">
        <f>'OCT-DEC 2021'!#REF!</f>
        <v>#REF!</v>
      </c>
      <c r="C7" s="12">
        <v>0</v>
      </c>
      <c r="D7" s="12" t="e">
        <f>'OCT-DEC 2021'!#REF!</f>
        <v>#REF!</v>
      </c>
      <c r="E7" s="12">
        <v>0</v>
      </c>
      <c r="F7" s="24">
        <v>285345972.42999995</v>
      </c>
      <c r="G7" s="24">
        <v>333566400.24999994</v>
      </c>
      <c r="H7" s="24">
        <v>349409378.30000001</v>
      </c>
      <c r="I7" s="24">
        <v>347925556.88999999</v>
      </c>
      <c r="J7" s="24">
        <v>371140727.88999999</v>
      </c>
      <c r="K7" s="24">
        <v>338585558.44</v>
      </c>
    </row>
    <row r="8" spans="1:11" s="8" customFormat="1" ht="24.95" customHeight="1" x14ac:dyDescent="0.3">
      <c r="A8" s="12" t="e">
        <f>'OCT-DEC 2021'!#REF!</f>
        <v>#REF!</v>
      </c>
      <c r="B8" s="12" t="e">
        <f>'OCT-DEC 2021'!#REF!</f>
        <v>#REF!</v>
      </c>
      <c r="C8" s="12">
        <v>0</v>
      </c>
      <c r="D8" s="12" t="e">
        <f>'OCT-DEC 2021'!#REF!</f>
        <v>#REF!</v>
      </c>
      <c r="E8" s="12">
        <v>0</v>
      </c>
      <c r="F8" s="24">
        <v>98499805.480000004</v>
      </c>
      <c r="G8" s="24">
        <v>119552184.62</v>
      </c>
      <c r="H8" s="24">
        <v>126872755.18000001</v>
      </c>
      <c r="I8" s="24">
        <v>125262720.72000001</v>
      </c>
      <c r="J8" s="24">
        <v>137108040.72</v>
      </c>
      <c r="K8" s="24">
        <v>125217988.29000001</v>
      </c>
    </row>
    <row r="9" spans="1:11" s="8" customFormat="1" ht="24.95" customHeight="1" x14ac:dyDescent="0.3">
      <c r="A9" s="12" t="e">
        <f>'OCT-DEC 2021'!#REF!</f>
        <v>#REF!</v>
      </c>
      <c r="B9" s="12" t="e">
        <f>'OCT-DEC 2021'!#REF!</f>
        <v>#REF!</v>
      </c>
      <c r="C9" s="12">
        <v>0</v>
      </c>
      <c r="D9" s="12" t="e">
        <f>'OCT-DEC 2021'!#REF!</f>
        <v>#REF!</v>
      </c>
      <c r="E9" s="12">
        <v>0</v>
      </c>
      <c r="F9" s="24">
        <v>1824012054.25</v>
      </c>
      <c r="G9" s="24">
        <v>2071994606.8800001</v>
      </c>
      <c r="H9" s="24">
        <v>2247884324.3800001</v>
      </c>
      <c r="I9" s="24">
        <v>2562926928.4499998</v>
      </c>
      <c r="J9" s="24">
        <v>2668634356.8600001</v>
      </c>
      <c r="K9" s="24">
        <v>2497506463.0700002</v>
      </c>
    </row>
    <row r="10" spans="1:11" s="8" customFormat="1" ht="24.95" customHeight="1" x14ac:dyDescent="0.3">
      <c r="A10" s="12" t="e">
        <f>'OCT-DEC 2021'!#REF!</f>
        <v>#REF!</v>
      </c>
      <c r="B10" s="12" t="e">
        <f>'OCT-DEC 2021'!#REF!</f>
        <v>#REF!</v>
      </c>
      <c r="C10" s="12">
        <v>0</v>
      </c>
      <c r="D10" s="12" t="e">
        <f>'OCT-DEC 2021'!#REF!</f>
        <v>#REF!</v>
      </c>
      <c r="E10" s="12">
        <v>0</v>
      </c>
      <c r="F10" s="24">
        <v>121812215.65000001</v>
      </c>
      <c r="G10" s="24">
        <v>136176772.75</v>
      </c>
      <c r="H10" s="24">
        <v>166351943.44</v>
      </c>
      <c r="I10" s="24">
        <v>205310731.29000002</v>
      </c>
      <c r="J10" s="24">
        <v>208390393.97</v>
      </c>
      <c r="K10" s="24">
        <v>189944474.94</v>
      </c>
    </row>
    <row r="11" spans="1:11" s="8" customFormat="1" ht="24.95" customHeight="1" x14ac:dyDescent="0.3">
      <c r="A11" s="12" t="e">
        <f>'OCT-DEC 2021'!#REF!</f>
        <v>#REF!</v>
      </c>
      <c r="B11" s="12" t="e">
        <f>'OCT-DEC 2021'!#REF!</f>
        <v>#REF!</v>
      </c>
      <c r="C11" s="12" t="e">
        <f>'OCT-DEC 2021'!#REF!</f>
        <v>#REF!</v>
      </c>
      <c r="D11" s="12" t="e">
        <f>'OCT-DEC 2021'!#REF!</f>
        <v>#REF!</v>
      </c>
      <c r="E11" s="12">
        <v>0</v>
      </c>
      <c r="F11" s="24">
        <v>684329035.56000006</v>
      </c>
      <c r="G11" s="24">
        <v>822430721.26999998</v>
      </c>
      <c r="H11" s="24">
        <v>819963637.3900001</v>
      </c>
      <c r="I11" s="24">
        <v>720366716.37999988</v>
      </c>
      <c r="J11" s="24">
        <v>650783657.12999988</v>
      </c>
      <c r="K11" s="24">
        <v>624171214.90999997</v>
      </c>
    </row>
    <row r="12" spans="1:11" s="8" customFormat="1" ht="24.95" customHeight="1" x14ac:dyDescent="0.3">
      <c r="A12" s="12" t="e">
        <f>'OCT-DEC 2021'!#REF!</f>
        <v>#REF!</v>
      </c>
      <c r="B12" s="12" t="e">
        <f>'OCT-DEC 2021'!#REF!</f>
        <v>#REF!</v>
      </c>
      <c r="C12" s="12" t="e">
        <f>'OCT-DEC 2021'!#REF!</f>
        <v>#REF!</v>
      </c>
      <c r="D12" s="12" t="e">
        <f>'OCT-DEC 2021'!#REF!</f>
        <v>#REF!</v>
      </c>
      <c r="E12" s="12">
        <v>0</v>
      </c>
      <c r="F12" s="24">
        <v>542694202.19000006</v>
      </c>
      <c r="G12" s="24">
        <v>620893843.13</v>
      </c>
      <c r="H12" s="24">
        <v>685139493.95999992</v>
      </c>
      <c r="I12" s="24">
        <v>734538187.02999997</v>
      </c>
      <c r="J12" s="24">
        <v>750818944.98000002</v>
      </c>
      <c r="K12" s="24">
        <v>703360072.37</v>
      </c>
    </row>
    <row r="13" spans="1:11" s="8" customFormat="1" ht="24.95" customHeight="1" x14ac:dyDescent="0.3">
      <c r="A13" s="12" t="e">
        <f>'OCT-DEC 2021'!#REF!</f>
        <v>#REF!</v>
      </c>
      <c r="B13" s="12" t="e">
        <f>'OCT-DEC 2021'!#REF!</f>
        <v>#REF!</v>
      </c>
      <c r="C13" s="12"/>
      <c r="D13" s="12" t="e">
        <f>'OCT-DEC 2021'!#REF!</f>
        <v>#REF!</v>
      </c>
      <c r="E13" s="12" t="e">
        <f>'OCT-DEC 2021'!#REF!</f>
        <v>#REF!</v>
      </c>
      <c r="F13" s="24">
        <v>12726962145.940001</v>
      </c>
      <c r="G13" s="24">
        <v>9486062740.9199982</v>
      </c>
      <c r="H13" s="24">
        <v>7505236030.7299995</v>
      </c>
      <c r="I13" s="24">
        <v>7484935741.9299994</v>
      </c>
      <c r="J13" s="24">
        <v>8265669552.7300005</v>
      </c>
      <c r="K13" s="24">
        <v>11765596038.559999</v>
      </c>
    </row>
    <row r="14" spans="1:11" s="8" customFormat="1" ht="24.95" customHeight="1" x14ac:dyDescent="0.3">
      <c r="A14" s="12" t="e">
        <f>'OCT-DEC 2021'!#REF!</f>
        <v>#REF!</v>
      </c>
      <c r="B14" s="12" t="e">
        <f>'OCT-DEC 2021'!#REF!</f>
        <v>#REF!</v>
      </c>
      <c r="C14" s="12" t="e">
        <f>'OCT-DEC 2021'!#REF!</f>
        <v>#REF!</v>
      </c>
      <c r="D14" s="12" t="e">
        <f>'OCT-DEC 2021'!#REF!</f>
        <v>#REF!</v>
      </c>
      <c r="E14" s="12"/>
      <c r="F14" s="24"/>
      <c r="G14" s="24">
        <v>152862227.45000002</v>
      </c>
      <c r="H14" s="24">
        <v>153233517.05000001</v>
      </c>
      <c r="I14" s="24">
        <v>156960809.76000002</v>
      </c>
      <c r="J14" s="24">
        <v>195989768.88</v>
      </c>
      <c r="K14" s="24">
        <v>150078226.60000002</v>
      </c>
    </row>
    <row r="15" spans="1:11" s="8" customFormat="1" ht="24.95" customHeight="1" x14ac:dyDescent="0.3">
      <c r="A15" s="12" t="e">
        <f>'OCT-DEC 2021'!#REF!</f>
        <v>#REF!</v>
      </c>
      <c r="B15" s="12" t="e">
        <f>'OCT-DEC 2021'!#REF!</f>
        <v>#REF!</v>
      </c>
      <c r="C15" s="12" t="e">
        <f>'OCT-DEC 2021'!#REF!</f>
        <v>#REF!</v>
      </c>
      <c r="D15" s="12" t="e">
        <f>'OCT-DEC 2021'!#REF!</f>
        <v>#REF!</v>
      </c>
      <c r="E15" s="12" t="e">
        <f>'OCT-DEC 2021'!#REF!</f>
        <v>#REF!</v>
      </c>
      <c r="F15" s="24"/>
      <c r="G15" s="24">
        <v>163603748.63</v>
      </c>
      <c r="H15" s="24">
        <v>180580510.63</v>
      </c>
      <c r="I15" s="24">
        <v>180900367.09999999</v>
      </c>
      <c r="J15" s="24">
        <v>180900367.09999999</v>
      </c>
      <c r="K15" s="24">
        <v>181950456.28999999</v>
      </c>
    </row>
    <row r="16" spans="1:11" s="8" customFormat="1" ht="24.95" customHeight="1" thickBot="1" x14ac:dyDescent="0.35">
      <c r="A16" s="17" t="e">
        <f>SUM(A4:A15)</f>
        <v>#REF!</v>
      </c>
      <c r="B16" s="17" t="e">
        <f>SUM(B4:B15)</f>
        <v>#REF!</v>
      </c>
      <c r="C16" s="17" t="e">
        <f>SUM(C4:C15)</f>
        <v>#REF!</v>
      </c>
      <c r="D16" s="17" t="e">
        <f>SUM(D4:D15)</f>
        <v>#REF!</v>
      </c>
      <c r="E16" s="17" t="e">
        <f>SUM(E4:E15)</f>
        <v>#REF!</v>
      </c>
      <c r="F16" s="23">
        <f t="shared" ref="F16:K16" si="0">SUM(F4:F15)</f>
        <v>17796594275.010002</v>
      </c>
      <c r="G16" s="23">
        <f t="shared" si="0"/>
        <v>15650550930.519999</v>
      </c>
      <c r="H16" s="23">
        <f t="shared" si="0"/>
        <v>14147234611.749998</v>
      </c>
      <c r="I16" s="23">
        <f t="shared" si="0"/>
        <v>14497616847</v>
      </c>
      <c r="J16" s="23">
        <f t="shared" si="0"/>
        <v>15503709271.98</v>
      </c>
      <c r="K16" s="23">
        <f t="shared" si="0"/>
        <v>18509935317.459999</v>
      </c>
    </row>
    <row r="17" spans="1:10" ht="16.5" x14ac:dyDescent="0.3">
      <c r="E17" s="22"/>
    </row>
    <row r="18" spans="1:10" x14ac:dyDescent="0.25">
      <c r="B18" s="21">
        <v>44075</v>
      </c>
      <c r="C18" s="21">
        <v>44105</v>
      </c>
      <c r="D18" s="21">
        <v>44136</v>
      </c>
      <c r="E18" s="21">
        <v>44166</v>
      </c>
      <c r="F18" s="21">
        <v>44197</v>
      </c>
      <c r="G18" s="21">
        <v>44228</v>
      </c>
      <c r="J18" s="27"/>
    </row>
    <row r="19" spans="1:10" x14ac:dyDescent="0.25">
      <c r="A19" s="21" t="s">
        <v>19</v>
      </c>
      <c r="B19" s="20">
        <v>4141425949.9000001</v>
      </c>
      <c r="C19" s="20">
        <v>5094516142.04</v>
      </c>
      <c r="D19" s="20">
        <v>5645946017.6899996</v>
      </c>
      <c r="E19" s="20">
        <v>6038222203.1899996</v>
      </c>
      <c r="F19" s="20">
        <v>6261034928.7799997</v>
      </c>
      <c r="G19" s="20">
        <v>5808976392.6400003</v>
      </c>
    </row>
    <row r="20" spans="1:10" x14ac:dyDescent="0.25">
      <c r="A20" s="21" t="s">
        <v>18</v>
      </c>
      <c r="B20" s="20">
        <v>349803623.88999999</v>
      </c>
      <c r="C20" s="20">
        <v>343013633.70999998</v>
      </c>
      <c r="D20" s="20">
        <v>225450504.88</v>
      </c>
      <c r="E20" s="20">
        <v>328434807.13</v>
      </c>
      <c r="F20" s="20">
        <v>328719643.75</v>
      </c>
      <c r="G20" s="20">
        <v>363085861.70999998</v>
      </c>
    </row>
    <row r="21" spans="1:10" x14ac:dyDescent="0.25">
      <c r="A21" s="21" t="s">
        <v>17</v>
      </c>
      <c r="B21" s="20">
        <v>626583310.45000005</v>
      </c>
      <c r="C21" s="20">
        <v>754956015.67999995</v>
      </c>
      <c r="D21" s="20">
        <v>753518055.25</v>
      </c>
      <c r="E21" s="20">
        <v>655620938.78999996</v>
      </c>
      <c r="F21" s="20">
        <v>576943023.25</v>
      </c>
      <c r="G21" s="20">
        <v>548778832.00999999</v>
      </c>
    </row>
    <row r="22" spans="1:10" x14ac:dyDescent="0.25">
      <c r="A22" s="21" t="s">
        <v>25</v>
      </c>
      <c r="B22" s="20">
        <v>12731001529.98</v>
      </c>
      <c r="C22" s="20">
        <v>9489073502.6399994</v>
      </c>
      <c r="D22" s="20">
        <v>7507451398.3999996</v>
      </c>
      <c r="E22" s="20">
        <v>7507451398.3999996</v>
      </c>
      <c r="F22" s="20">
        <v>8268148641.96</v>
      </c>
      <c r="G22" s="20">
        <v>11768938706.559999</v>
      </c>
    </row>
    <row r="23" spans="1:10" x14ac:dyDescent="0.25">
      <c r="A23" s="21" t="s">
        <v>16</v>
      </c>
      <c r="B23" s="20">
        <v>76107936.489999995</v>
      </c>
      <c r="C23" s="20">
        <v>94333366.409999996</v>
      </c>
      <c r="D23" s="20">
        <v>141335465.56</v>
      </c>
      <c r="E23" s="20">
        <v>97257264.430000007</v>
      </c>
      <c r="F23" s="20">
        <v>194194454.34</v>
      </c>
      <c r="G23" s="20">
        <v>163302409.25</v>
      </c>
    </row>
    <row r="24" spans="1:10" x14ac:dyDescent="0.25">
      <c r="B24" s="19">
        <f t="shared" ref="B24:G24" si="1">SUM(B19:B23)</f>
        <v>17924922350.710003</v>
      </c>
      <c r="C24" s="19">
        <f t="shared" si="1"/>
        <v>15775892660.48</v>
      </c>
      <c r="D24" s="19">
        <f t="shared" si="1"/>
        <v>14273701441.779999</v>
      </c>
      <c r="E24" s="19">
        <f t="shared" si="1"/>
        <v>14626986611.939999</v>
      </c>
      <c r="F24" s="19">
        <f t="shared" si="1"/>
        <v>15629040692.08</v>
      </c>
      <c r="G24" s="19">
        <f t="shared" si="1"/>
        <v>18653082202.169998</v>
      </c>
    </row>
    <row r="25" spans="1:10" x14ac:dyDescent="0.25">
      <c r="D25" s="19"/>
    </row>
    <row r="26" spans="1:10" x14ac:dyDescent="0.25">
      <c r="G26" s="27"/>
    </row>
    <row r="27" spans="1:10" x14ac:dyDescent="0.25">
      <c r="A27" s="1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OCT-DEC 2021</vt:lpstr>
      <vt:lpstr>Trend </vt:lpstr>
      <vt:lpstr>'OCT-DEC 2021'!Print_Area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2022-01-17T12:40:19Z</dcterms:modified>
</cp:coreProperties>
</file>