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9"/>
  <c r="D79"/>
  <c r="D73"/>
  <c r="D65"/>
  <c r="D58"/>
  <c r="D48"/>
  <c r="D43"/>
  <c r="D24"/>
  <c r="F31"/>
  <c r="F65"/>
  <c r="I10" i="1"/>
  <c r="H10"/>
  <c r="G10"/>
  <c r="F10"/>
  <c r="E10"/>
  <c r="D10"/>
  <c r="C10"/>
  <c r="F58" i="9"/>
  <c r="D74" l="1"/>
  <c r="D80" s="1"/>
  <c r="F48"/>
  <c r="F43"/>
  <c r="J10" i="1" l="1"/>
  <c r="H11"/>
  <c r="F24" i="9"/>
  <c r="F73"/>
  <c r="F79"/>
  <c r="F74" l="1"/>
  <c r="F80" s="1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<sst xmlns="http://schemas.openxmlformats.org/spreadsheetml/2006/main" count="146" uniqueCount="106">
  <si>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</si>
  <si>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</si>
  <si>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</si>
  <si>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</si>
  <si>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</si>
  <si>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</si>
  <si>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</si>
  <si>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</si>
  <si>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</si>
  <si>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</si>
  <si>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</si>
  <si>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</si>
  <si>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</si>
  <si>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</si>
  <si>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</si>
  <si>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</si>
  <si>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</si>
  <si>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</si>
  <si>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</si>
  <si>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</si>
  <si>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</si>
  <si>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</si>
  <si>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</si>
  <si>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</si>
  <si>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</si>
  <si>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</si>
  <si>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</si>
  <si>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</si>
  <si>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</si>
  <si>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</si>
  <si>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</si>
  <si>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</si>
  <si>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</si>
  <si>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</si>
  <si>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</si>
  <si>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</si>
  <si>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</si>
  <si>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</si>
  <si>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</si>
  <si>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</si>
  <si>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</si>
  <si>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</si>
  <si>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</si>
  <si>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</si>
  <si>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</si>
  <si>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</si>
  <si>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</si>
  <si>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</si>
  <si>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</si>
  <si>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</si>
  <si>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</si>
  <si>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</si>
  <si>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</si>
  <si>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</si>
  <si>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</si>
  <si>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</si>
  <si>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</si>
  <si>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</si>
  <si>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</si>
  <si>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</si>
  <si>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</si>
  <si>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</si>
  <si>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</si>
  <si>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</si>
  <si>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</si>
  <si>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</si>
  <si>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</si>
  <si>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</si>
  <si>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</si>
  <si>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</si>
  <si>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</si>
  <si>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</si>
  <si>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</si>
  <si>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</si>
  <si>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</si>
  <si>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</si>
  <si>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</si>
  <si>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</si>
  <si>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</si>
  <si>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</si>
  <si>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</si>
  <si>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</si>
  <si>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</si>
  <si>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</si>
  <si>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</si>
  <si>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</si>
  <si>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</si>
  <si>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</si>
  <si>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</si>
  <si>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</si>
  <si>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</si>
  <si>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</si>
  <si>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</si>
  <si>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</si>
  <si>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</si>
  <si>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</si>
  <si>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</si>
  <si>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</si>
  <si>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</si>
  <si>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</si>
  <si>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</si>
  <si>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Market Cap as at 24/12/2014</t>
  </si>
  <si>
    <t>NET ASSET VALUES AND UNIT PRICES OF FUND MANAGEMENT AND COLLECTIVE INVESTMENTS SCHEMES AS AT WEEK ENDED 31st  December, 2014</t>
  </si>
  <si>
    <t>NAV and Unit Price as at Week Ended December 24 th, 2014</t>
  </si>
  <si>
    <t>NAV and Unit Price as at Week Ended December 31st, 2014</t>
  </si>
  <si>
    <t>Market Cap as at 31/12/2014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</si>
</sst>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3" fontId="5" fillId="0" borderId="6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17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43" fontId="3" fillId="0" borderId="0" xfId="2" applyFont="1" applyBorder="1" applyAlignment="1">
      <alignment horizontal="left"/>
    </xf>
    <xf numFmtId="16" fontId="0" fillId="0" borderId="0" xfId="0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4" fontId="8" fillId="0" borderId="16" xfId="2" applyNumberFormat="1" applyFont="1" applyBorder="1" applyAlignment="1">
      <alignment horizontal="right" vertical="top" wrapText="1"/>
    </xf>
    <xf numFmtId="4" fontId="8" fillId="0" borderId="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/>
    </xf>
    <xf numFmtId="4" fontId="8" fillId="0" borderId="16" xfId="2" applyNumberFormat="1" applyFont="1" applyBorder="1" applyAlignment="1">
      <alignment horizontal="right"/>
    </xf>
    <xf numFmtId="43" fontId="13" fillId="0" borderId="9" xfId="2" applyFont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3" fontId="5" fillId="0" borderId="6" xfId="2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43" fontId="8" fillId="0" borderId="6" xfId="2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 vertical="top" wrapText="1"/>
    </xf>
    <xf numFmtId="43" fontId="8" fillId="0" borderId="6" xfId="2" applyFont="1" applyBorder="1" applyAlignment="1">
      <alignment horizontal="right" vertical="top" wrapText="1"/>
    </xf>
    <xf numFmtId="43" fontId="5" fillId="0" borderId="6" xfId="2" applyFont="1" applyBorder="1" applyAlignment="1">
      <alignment horizontal="right"/>
    </xf>
    <xf numFmtId="43" fontId="10" fillId="0" borderId="6" xfId="2" applyFont="1" applyBorder="1" applyAlignment="1">
      <alignment horizontal="right" vertical="top" wrapText="1"/>
    </xf>
    <xf numFmtId="43" fontId="5" fillId="0" borderId="17" xfId="2" applyFont="1" applyBorder="1" applyAlignment="1">
      <alignment horizontal="right" vertical="top" wrapText="1"/>
    </xf>
    <xf numFmtId="0" fontId="5" fillId="0" borderId="18" xfId="0" applyFont="1" applyBorder="1" applyAlignment="1">
      <alignment horizontal="right"/>
    </xf>
    <xf numFmtId="166" fontId="8" fillId="0" borderId="16" xfId="2" applyNumberFormat="1" applyFont="1" applyBorder="1" applyAlignment="1">
      <alignment horizontal="right"/>
    </xf>
    <xf numFmtId="166" fontId="13" fillId="0" borderId="16" xfId="2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December 31,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84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597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1029518517.87</c:v>
                </c:pt>
                <c:pt idx="1">
                  <c:v>1018572096.65</c:v>
                </c:pt>
                <c:pt idx="2">
                  <c:v>958170955.34000003</c:v>
                </c:pt>
                <c:pt idx="3">
                  <c:v>948438117.50999999</c:v>
                </c:pt>
                <c:pt idx="4">
                  <c:v>931565663.83000004</c:v>
                </c:pt>
                <c:pt idx="5">
                  <c:v>947544544.46000004</c:v>
                </c:pt>
                <c:pt idx="6">
                  <c:v>976900106.76999998</c:v>
                </c:pt>
                <c:pt idx="7">
                  <c:v>942066028.38999999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2558251385.3299999</c:v>
                </c:pt>
                <c:pt idx="1">
                  <c:v>2530350718.9899998</c:v>
                </c:pt>
                <c:pt idx="2">
                  <c:v>2516713364.8600001</c:v>
                </c:pt>
                <c:pt idx="3">
                  <c:v>2594501998.5999999</c:v>
                </c:pt>
                <c:pt idx="4">
                  <c:v>2647924119.8299999</c:v>
                </c:pt>
                <c:pt idx="5">
                  <c:v>2693768658.9299998</c:v>
                </c:pt>
                <c:pt idx="6">
                  <c:v>2698090604.25</c:v>
                </c:pt>
                <c:pt idx="7">
                  <c:v>2704492172.04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5497411390.0600004</c:v>
                </c:pt>
                <c:pt idx="1">
                  <c:v>5290438441.54</c:v>
                </c:pt>
                <c:pt idx="2">
                  <c:v>5360754574.8699999</c:v>
                </c:pt>
                <c:pt idx="3">
                  <c:v>5232988840.5100002</c:v>
                </c:pt>
                <c:pt idx="4">
                  <c:v>5048201355.8400002</c:v>
                </c:pt>
                <c:pt idx="5">
                  <c:v>4920865237.1400003</c:v>
                </c:pt>
                <c:pt idx="6">
                  <c:v>5189054327.25</c:v>
                </c:pt>
                <c:pt idx="7">
                  <c:v>5227812071.5200005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8617426859.8999996</c:v>
                </c:pt>
                <c:pt idx="1">
                  <c:v>8530905157.9899998</c:v>
                </c:pt>
                <c:pt idx="2">
                  <c:v>8549982496.6700001</c:v>
                </c:pt>
                <c:pt idx="3">
                  <c:v>8462730965.0200005</c:v>
                </c:pt>
                <c:pt idx="4">
                  <c:v>8219271602.2200003</c:v>
                </c:pt>
                <c:pt idx="5">
                  <c:v>7230894355.6400003</c:v>
                </c:pt>
                <c:pt idx="6">
                  <c:v>7500191794.3800001</c:v>
                </c:pt>
                <c:pt idx="7">
                  <c:v>8476229383.3000002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36586166700.440002</c:v>
                </c:pt>
                <c:pt idx="1">
                  <c:v>35422486074.510002</c:v>
                </c:pt>
                <c:pt idx="2">
                  <c:v>36616718094.900002</c:v>
                </c:pt>
                <c:pt idx="3">
                  <c:v>35368496196.529999</c:v>
                </c:pt>
                <c:pt idx="4">
                  <c:v>33583942926.650002</c:v>
                </c:pt>
                <c:pt idx="5">
                  <c:v>32562015636.259998</c:v>
                </c:pt>
                <c:pt idx="6">
                  <c:v>34639521724.559998</c:v>
                </c:pt>
                <c:pt idx="7">
                  <c:v>34793141071.730003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45017989680.260002</c:v>
                </c:pt>
                <c:pt idx="1">
                  <c:v>45012467510.510002</c:v>
                </c:pt>
                <c:pt idx="2">
                  <c:v>45015203989.040001</c:v>
                </c:pt>
                <c:pt idx="3">
                  <c:v>45913049593.699997</c:v>
                </c:pt>
                <c:pt idx="4">
                  <c:v>47793727146.279999</c:v>
                </c:pt>
                <c:pt idx="5">
                  <c:v>47791698900.370003</c:v>
                </c:pt>
                <c:pt idx="6">
                  <c:v>47779535871.849998</c:v>
                </c:pt>
                <c:pt idx="7">
                  <c:v>46401963458.239998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61877000937.379997</c:v>
                </c:pt>
                <c:pt idx="1">
                  <c:v>61203128890.139999</c:v>
                </c:pt>
                <c:pt idx="2">
                  <c:v>60389777283.18</c:v>
                </c:pt>
                <c:pt idx="3">
                  <c:v>60776767945.239998</c:v>
                </c:pt>
                <c:pt idx="4">
                  <c:v>60301284996.120003</c:v>
                </c:pt>
                <c:pt idx="5">
                  <c:v>59089730934.120003</c:v>
                </c:pt>
                <c:pt idx="6">
                  <c:v>59002746188.169998</c:v>
                </c:pt>
                <c:pt idx="7">
                  <c:v>57345957953.419998</c:v>
                </c:pt>
              </c:numCache>
            </c:numRef>
          </c:val>
        </c:ser>
        <c:marker val="1"/>
        <c:axId val="116627328"/>
        <c:axId val="116628864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d\-mmm</c:formatCode>
                <c:ptCount val="3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16809104076.709999</c:v>
                </c:pt>
                <c:pt idx="1">
                  <c:v>16780745790.17</c:v>
                </c:pt>
                <c:pt idx="2">
                  <c:v>16820099507.32</c:v>
                </c:pt>
                <c:pt idx="3">
                  <c:v>16673301750.01</c:v>
                </c:pt>
                <c:pt idx="4">
                  <c:v>17161968671.1</c:v>
                </c:pt>
                <c:pt idx="5">
                  <c:v>15413062702.43</c:v>
                </c:pt>
                <c:pt idx="6">
                  <c:v>16716617620.690001</c:v>
                </c:pt>
                <c:pt idx="7">
                  <c:v>17325027594.040001</c:v>
                </c:pt>
              </c:numCache>
            </c:numRef>
          </c:val>
        </c:ser>
        <c:marker val="1"/>
        <c:axId val="116640384"/>
        <c:axId val="116638848"/>
      </c:lineChart>
      <c:catAx>
        <c:axId val="11662732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6628864"/>
        <c:crosses val="autoZero"/>
        <c:lblAlgn val="ctr"/>
        <c:lblOffset val="100"/>
      </c:catAx>
      <c:valAx>
        <c:axId val="11662886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6627328"/>
        <c:crossesAt val="41880"/>
        <c:crossBetween val="midCat"/>
      </c:valAx>
      <c:valAx>
        <c:axId val="11663884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6640384"/>
        <c:crosses val="max"/>
        <c:crossBetween val="between"/>
      </c:valAx>
      <c:dateAx>
        <c:axId val="116640384"/>
        <c:scaling>
          <c:orientation val="minMax"/>
        </c:scaling>
        <c:delete val="1"/>
        <c:axPos val="b"/>
        <c:numFmt formatCode="d\-mmm" sourceLinked="1"/>
        <c:tickLblPos val="none"/>
        <c:crossAx val="11663884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21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December</a:t>
            </a:r>
            <a:r>
              <a:rPr lang="en-US" sz="1600" baseline="0"/>
              <a:t>  31, 201</a:t>
            </a:r>
            <a:r>
              <a:rPr lang="en-US" sz="1600"/>
              <a:t>4)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492"/>
          <c:y val="0.16834325370345671"/>
          <c:w val="0.87803104745709892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41957</c:v>
                </c:pt>
                <c:pt idx="1">
                  <c:v>41964</c:v>
                </c:pt>
                <c:pt idx="2">
                  <c:v>41971</c:v>
                </c:pt>
                <c:pt idx="3">
                  <c:v>41978</c:v>
                </c:pt>
                <c:pt idx="4">
                  <c:v>41985</c:v>
                </c:pt>
                <c:pt idx="5">
                  <c:v>41992</c:v>
                </c:pt>
                <c:pt idx="6">
                  <c:v>41997</c:v>
                </c:pt>
                <c:pt idx="7">
                  <c:v>42369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177992869547.95001</c:v>
                </c:pt>
                <c:pt idx="1">
                  <c:v>175789094680.5</c:v>
                </c:pt>
                <c:pt idx="2">
                  <c:v>176227420266.17999</c:v>
                </c:pt>
                <c:pt idx="3">
                  <c:v>175970275407.12</c:v>
                </c:pt>
                <c:pt idx="4">
                  <c:v>175687886481.87</c:v>
                </c:pt>
                <c:pt idx="5">
                  <c:v>170649580969.35001</c:v>
                </c:pt>
                <c:pt idx="6">
                  <c:v>174502658237.91998</c:v>
                </c:pt>
                <c:pt idx="7">
                  <c:v>173216689732.67999</c:v>
                </c:pt>
              </c:numCache>
            </c:numRef>
          </c:val>
        </c:ser>
        <c:marker val="1"/>
        <c:axId val="120216576"/>
        <c:axId val="120218368"/>
      </c:lineChart>
      <c:catAx>
        <c:axId val="12021657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0218368"/>
        <c:crosses val="autoZero"/>
        <c:lblAlgn val="ctr"/>
        <c:lblOffset val="100"/>
      </c:catAx>
      <c:valAx>
        <c:axId val="1202183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02165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topLeftCell="A61" zoomScale="180" zoomScaleNormal="180" workbookViewId="0">
      <selection activeCell="B71" sqref="B71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3.1406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3" t="s">
        <v>102</v>
      </c>
      <c r="B3" s="94"/>
      <c r="C3" s="94"/>
      <c r="D3" s="94"/>
      <c r="E3" s="94"/>
      <c r="F3" s="94"/>
      <c r="G3" s="95"/>
      <c r="I3" s="12"/>
      <c r="M3" s="7"/>
    </row>
    <row r="4" spans="1:14" ht="29.25" customHeight="1" thickBot="1">
      <c r="A4" s="9"/>
      <c r="B4" s="10"/>
      <c r="C4" s="10"/>
      <c r="D4" s="96" t="s">
        <v>103</v>
      </c>
      <c r="E4" s="97"/>
      <c r="F4" s="96" t="s">
        <v>104</v>
      </c>
      <c r="G4" s="97"/>
      <c r="H4" s="11"/>
      <c r="I4" s="39"/>
      <c r="J4" s="12"/>
      <c r="M4" s="7"/>
    </row>
    <row r="5" spans="1:14" ht="28.5" customHeight="1">
      <c r="A5" s="49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0" t="s">
        <v>13</v>
      </c>
      <c r="H5" s="20"/>
      <c r="I5" s="35"/>
      <c r="J5" s="15"/>
      <c r="K5" s="15"/>
      <c r="L5" s="16"/>
      <c r="M5" s="7"/>
    </row>
    <row r="6" spans="1:14" ht="12.95" customHeight="1" thickBot="1">
      <c r="A6" s="51"/>
      <c r="B6" s="18"/>
      <c r="C6" s="18" t="s">
        <v>0</v>
      </c>
      <c r="D6" s="19" t="s">
        <v>14</v>
      </c>
      <c r="E6" s="19" t="s">
        <v>14</v>
      </c>
      <c r="G6" s="52" t="s">
        <v>14</v>
      </c>
      <c r="I6" s="35"/>
      <c r="J6" s="20"/>
      <c r="K6" s="20"/>
      <c r="L6" s="20"/>
      <c r="M6" s="7"/>
    </row>
    <row r="7" spans="1:14" ht="12.95" customHeight="1" thickBot="1">
      <c r="A7" s="53">
        <v>1</v>
      </c>
      <c r="B7" s="21" t="s">
        <v>15</v>
      </c>
      <c r="C7" s="65" t="s">
        <v>16</v>
      </c>
      <c r="D7" s="71">
        <v>9484472148.8199997</v>
      </c>
      <c r="E7" s="72">
        <v>8654.93</v>
      </c>
      <c r="F7" s="71">
        <v>9473269327.9099998</v>
      </c>
      <c r="G7" s="72">
        <v>8648.61</v>
      </c>
      <c r="H7" s="23"/>
      <c r="I7" s="34"/>
      <c r="J7" s="23"/>
      <c r="K7" s="24"/>
      <c r="L7" s="24"/>
      <c r="M7" s="7"/>
      <c r="N7" s="25"/>
    </row>
    <row r="8" spans="1:14" ht="12.95" customHeight="1" thickBot="1">
      <c r="A8" s="53">
        <v>2</v>
      </c>
      <c r="B8" s="21" t="s">
        <v>17</v>
      </c>
      <c r="C8" s="65" t="s">
        <v>18</v>
      </c>
      <c r="D8" s="72">
        <v>4351911900.71</v>
      </c>
      <c r="E8" s="72">
        <v>289.84949999999998</v>
      </c>
      <c r="F8" s="72">
        <v>4488867534.1000004</v>
      </c>
      <c r="G8" s="72">
        <v>297.96749999999997</v>
      </c>
      <c r="H8" s="23"/>
      <c r="I8" s="34"/>
      <c r="J8" s="23"/>
      <c r="K8" s="24"/>
      <c r="L8" s="24"/>
      <c r="M8" s="7"/>
      <c r="N8" s="25"/>
    </row>
    <row r="9" spans="1:14" ht="12.95" customHeight="1" thickBot="1">
      <c r="A9" s="53">
        <v>3</v>
      </c>
      <c r="B9" s="21" t="s">
        <v>19</v>
      </c>
      <c r="C9" s="65" t="s">
        <v>20</v>
      </c>
      <c r="D9" s="72">
        <v>3216309453.6500001</v>
      </c>
      <c r="E9" s="72">
        <v>2257.1799999999998</v>
      </c>
      <c r="F9" s="72">
        <v>3213288362.7600002</v>
      </c>
      <c r="G9" s="72">
        <v>2254.8200000000002</v>
      </c>
      <c r="H9" s="23"/>
      <c r="I9" s="34"/>
      <c r="J9" s="23"/>
      <c r="K9" s="24"/>
      <c r="L9" s="24"/>
      <c r="M9" s="7"/>
      <c r="N9" s="25"/>
    </row>
    <row r="10" spans="1:14" ht="12.95" customHeight="1" thickBot="1">
      <c r="A10" s="53">
        <v>4</v>
      </c>
      <c r="B10" s="26" t="s">
        <v>21</v>
      </c>
      <c r="C10" s="65" t="s">
        <v>94</v>
      </c>
      <c r="D10" s="71">
        <v>2032064451.75</v>
      </c>
      <c r="E10" s="72">
        <v>1.81</v>
      </c>
      <c r="F10" s="71">
        <v>2034123484.3900001</v>
      </c>
      <c r="G10" s="72">
        <v>1.81</v>
      </c>
      <c r="H10" s="23"/>
      <c r="I10" s="34"/>
      <c r="J10" s="23"/>
      <c r="K10" s="24"/>
      <c r="L10" s="24"/>
      <c r="M10" s="7"/>
      <c r="N10" s="25"/>
    </row>
    <row r="11" spans="1:14" ht="12.95" customHeight="1" thickBot="1">
      <c r="A11" s="53">
        <v>5</v>
      </c>
      <c r="B11" s="27" t="s">
        <v>22</v>
      </c>
      <c r="C11" s="65" t="s">
        <v>23</v>
      </c>
      <c r="D11" s="73">
        <v>758176794.52999997</v>
      </c>
      <c r="E11" s="74">
        <v>1.21</v>
      </c>
      <c r="F11" s="73">
        <v>755432098.64999998</v>
      </c>
      <c r="G11" s="74">
        <v>1.2</v>
      </c>
      <c r="I11" s="34"/>
      <c r="J11" s="23"/>
      <c r="K11" s="24"/>
      <c r="L11" s="24"/>
      <c r="M11" s="7"/>
      <c r="N11" s="25"/>
    </row>
    <row r="12" spans="1:14" ht="12.95" customHeight="1" thickBot="1">
      <c r="A12" s="53">
        <v>6</v>
      </c>
      <c r="B12" s="27" t="s">
        <v>24</v>
      </c>
      <c r="C12" s="65" t="s">
        <v>25</v>
      </c>
      <c r="D12" s="73">
        <v>556111029.5</v>
      </c>
      <c r="E12" s="74">
        <v>2.39</v>
      </c>
      <c r="F12" s="73">
        <v>554790653.09000003</v>
      </c>
      <c r="G12" s="74">
        <v>2.38</v>
      </c>
      <c r="H12" s="23"/>
      <c r="I12" s="34"/>
      <c r="J12" s="23"/>
      <c r="K12" s="24"/>
      <c r="L12" s="24"/>
      <c r="M12" s="7"/>
      <c r="N12" s="25"/>
    </row>
    <row r="13" spans="1:14" ht="12.95" customHeight="1" thickBot="1">
      <c r="A13" s="53">
        <v>7</v>
      </c>
      <c r="B13" s="27" t="s">
        <v>26</v>
      </c>
      <c r="C13" s="65" t="s">
        <v>27</v>
      </c>
      <c r="D13" s="73">
        <v>149935645.28999999</v>
      </c>
      <c r="E13" s="74">
        <v>101.77</v>
      </c>
      <c r="F13" s="73">
        <v>152510260.03</v>
      </c>
      <c r="G13" s="74">
        <v>103.25</v>
      </c>
      <c r="H13" s="23"/>
      <c r="I13" s="42"/>
      <c r="J13" s="23"/>
      <c r="K13" s="24"/>
      <c r="L13" s="24"/>
      <c r="M13" s="7"/>
      <c r="N13" s="25"/>
    </row>
    <row r="14" spans="1:14" ht="12.95" customHeight="1" thickBot="1">
      <c r="A14" s="53">
        <v>8</v>
      </c>
      <c r="B14" s="21" t="s">
        <v>28</v>
      </c>
      <c r="C14" s="65" t="s">
        <v>29</v>
      </c>
      <c r="D14" s="73">
        <v>202472031</v>
      </c>
      <c r="E14" s="74">
        <v>11.25</v>
      </c>
      <c r="F14" s="73">
        <v>199643476</v>
      </c>
      <c r="G14" s="74">
        <v>11.11</v>
      </c>
      <c r="H14" s="23"/>
      <c r="I14" s="34"/>
      <c r="J14" s="23"/>
      <c r="K14" s="24"/>
      <c r="L14" s="24"/>
      <c r="M14" s="7"/>
      <c r="N14" s="25"/>
    </row>
    <row r="15" spans="1:14" ht="12.95" customHeight="1" thickBot="1">
      <c r="A15" s="53">
        <v>9</v>
      </c>
      <c r="B15" s="21" t="s">
        <v>30</v>
      </c>
      <c r="C15" s="65" t="s">
        <v>31</v>
      </c>
      <c r="D15" s="73">
        <v>1301755571.8099999</v>
      </c>
      <c r="E15" s="90">
        <v>0.77590000000000003</v>
      </c>
      <c r="F15" s="73">
        <v>1290166126.4200001</v>
      </c>
      <c r="G15" s="90">
        <v>0.76890000000000003</v>
      </c>
      <c r="H15" s="23"/>
      <c r="I15" s="34"/>
      <c r="J15" s="23"/>
      <c r="K15" s="24"/>
      <c r="L15" s="24"/>
      <c r="M15" s="7"/>
      <c r="N15" s="25"/>
    </row>
    <row r="16" spans="1:14" ht="12.95" customHeight="1" thickBot="1">
      <c r="A16" s="53">
        <v>10</v>
      </c>
      <c r="B16" s="21" t="s">
        <v>17</v>
      </c>
      <c r="C16" s="65" t="s">
        <v>32</v>
      </c>
      <c r="D16" s="73">
        <v>3245675268.5799999</v>
      </c>
      <c r="E16" s="90">
        <v>13.7248</v>
      </c>
      <c r="F16" s="73">
        <v>3357938397.5300002</v>
      </c>
      <c r="G16" s="90">
        <v>14.2065</v>
      </c>
      <c r="H16" s="23"/>
      <c r="I16" s="34"/>
      <c r="J16" s="23"/>
      <c r="K16" s="24"/>
      <c r="L16" s="24"/>
      <c r="M16" s="7"/>
      <c r="N16" s="25"/>
    </row>
    <row r="17" spans="1:14" ht="12.95" customHeight="1" thickBot="1">
      <c r="A17" s="53">
        <v>11</v>
      </c>
      <c r="B17" s="27" t="s">
        <v>33</v>
      </c>
      <c r="C17" s="65" t="s">
        <v>34</v>
      </c>
      <c r="D17" s="75">
        <v>1251957611.3399999</v>
      </c>
      <c r="E17" s="91">
        <v>0.6351</v>
      </c>
      <c r="F17" s="75">
        <v>1145474152.55</v>
      </c>
      <c r="G17" s="91">
        <v>0.58169999999999999</v>
      </c>
      <c r="H17" s="23"/>
      <c r="I17" s="34"/>
      <c r="J17" s="23"/>
      <c r="K17" s="24"/>
      <c r="L17" s="24"/>
      <c r="M17" s="7"/>
      <c r="N17" s="25"/>
    </row>
    <row r="18" spans="1:14" ht="12.95" customHeight="1" thickBot="1">
      <c r="A18" s="53">
        <v>12</v>
      </c>
      <c r="B18" s="21" t="s">
        <v>35</v>
      </c>
      <c r="C18" s="65" t="s">
        <v>36</v>
      </c>
      <c r="D18" s="75">
        <v>86705794.769999996</v>
      </c>
      <c r="E18" s="76">
        <v>1.0840000000000001</v>
      </c>
      <c r="F18" s="75">
        <v>86743068.280000001</v>
      </c>
      <c r="G18" s="76">
        <v>1.0842000000000001</v>
      </c>
      <c r="H18" s="23"/>
      <c r="I18" s="34"/>
      <c r="J18" s="23"/>
      <c r="K18" s="24"/>
      <c r="L18" s="24"/>
      <c r="M18" s="7"/>
      <c r="N18" s="25"/>
    </row>
    <row r="19" spans="1:14" ht="12.95" customHeight="1" thickBot="1">
      <c r="A19" s="53">
        <v>13</v>
      </c>
      <c r="B19" s="21" t="s">
        <v>35</v>
      </c>
      <c r="C19" s="65" t="s">
        <v>37</v>
      </c>
      <c r="D19" s="75">
        <v>151386774.19</v>
      </c>
      <c r="E19" s="91">
        <v>0.91</v>
      </c>
      <c r="F19" s="75">
        <v>151344032.91999999</v>
      </c>
      <c r="G19" s="91">
        <v>0.91</v>
      </c>
      <c r="H19" s="23"/>
      <c r="I19" s="42"/>
      <c r="J19" s="23"/>
      <c r="K19" s="24"/>
      <c r="L19" s="24"/>
      <c r="M19" s="7"/>
      <c r="N19" s="25"/>
    </row>
    <row r="20" spans="1:14" ht="12.95" customHeight="1" thickBot="1">
      <c r="A20" s="53">
        <v>14</v>
      </c>
      <c r="B20" s="21" t="s">
        <v>38</v>
      </c>
      <c r="C20" s="65" t="s">
        <v>39</v>
      </c>
      <c r="D20" s="73">
        <v>3171454857.21</v>
      </c>
      <c r="E20" s="90">
        <v>12.1128</v>
      </c>
      <c r="F20" s="73">
        <v>3217587675.1999998</v>
      </c>
      <c r="G20" s="90">
        <v>12.2818</v>
      </c>
      <c r="I20" s="34"/>
      <c r="J20" s="23"/>
      <c r="K20" s="24"/>
      <c r="L20" s="24"/>
      <c r="M20" s="7"/>
      <c r="N20" s="25"/>
    </row>
    <row r="21" spans="1:14" ht="12.95" customHeight="1" thickBot="1">
      <c r="A21" s="53">
        <v>15</v>
      </c>
      <c r="B21" s="21" t="s">
        <v>92</v>
      </c>
      <c r="C21" s="65" t="s">
        <v>40</v>
      </c>
      <c r="D21" s="77">
        <v>378207093.75</v>
      </c>
      <c r="E21" s="74">
        <v>135.80000000000001</v>
      </c>
      <c r="F21" s="77">
        <v>372260421.49000001</v>
      </c>
      <c r="G21" s="74">
        <v>132.34</v>
      </c>
      <c r="H21" s="23"/>
      <c r="I21" s="34"/>
      <c r="J21" s="23"/>
      <c r="K21" s="24"/>
      <c r="L21" s="24"/>
      <c r="M21" s="7"/>
      <c r="N21" s="25"/>
    </row>
    <row r="22" spans="1:14" ht="12.95" customHeight="1" thickBot="1">
      <c r="A22" s="53">
        <v>16</v>
      </c>
      <c r="B22" s="21" t="s">
        <v>41</v>
      </c>
      <c r="C22" s="66" t="s">
        <v>42</v>
      </c>
      <c r="D22" s="73">
        <v>167589878.63999999</v>
      </c>
      <c r="E22" s="74">
        <v>0.92</v>
      </c>
      <c r="F22" s="73">
        <v>166366581.38999999</v>
      </c>
      <c r="G22" s="74">
        <v>0.92</v>
      </c>
      <c r="H22" s="23"/>
      <c r="I22" s="38"/>
      <c r="J22" s="23"/>
      <c r="K22" s="24"/>
      <c r="L22" s="24"/>
      <c r="M22" s="7"/>
      <c r="N22" s="25"/>
    </row>
    <row r="23" spans="1:14" ht="12.95" customHeight="1" thickBot="1">
      <c r="A23" s="53">
        <v>17</v>
      </c>
      <c r="B23" s="21" t="s">
        <v>43</v>
      </c>
      <c r="C23" s="66" t="s">
        <v>44</v>
      </c>
      <c r="D23" s="73">
        <v>4133335419.02</v>
      </c>
      <c r="E23" s="74">
        <v>103.24</v>
      </c>
      <c r="F23" s="73">
        <v>4133335419.02</v>
      </c>
      <c r="G23" s="74">
        <v>103.24</v>
      </c>
      <c r="H23" s="23"/>
      <c r="I23" s="38"/>
      <c r="J23" s="23"/>
      <c r="K23" s="24"/>
      <c r="L23" s="24"/>
      <c r="M23" s="7"/>
      <c r="N23" s="25"/>
    </row>
    <row r="24" spans="1:14" ht="12.95" customHeight="1">
      <c r="A24" s="53"/>
      <c r="B24" s="17"/>
      <c r="C24" s="17"/>
      <c r="D24" s="78">
        <f>SUM(D7:D23)</f>
        <v>34639521724.559998</v>
      </c>
      <c r="E24" s="79"/>
      <c r="F24" s="78">
        <f>SUM(F7:F23)</f>
        <v>34793141071.729996</v>
      </c>
      <c r="G24" s="79"/>
      <c r="H24" s="23"/>
      <c r="I24" s="38"/>
      <c r="J24" s="23"/>
      <c r="K24" s="24"/>
      <c r="L24" s="24"/>
      <c r="M24" s="7"/>
    </row>
    <row r="25" spans="1:14" ht="12.95" customHeight="1" thickBot="1">
      <c r="A25" s="53"/>
      <c r="B25" s="22"/>
      <c r="C25" s="22" t="s">
        <v>1</v>
      </c>
      <c r="D25" s="78"/>
      <c r="E25" s="79"/>
      <c r="F25" s="78"/>
      <c r="G25" s="79"/>
      <c r="H25" s="23"/>
      <c r="I25" s="48"/>
      <c r="J25" s="23"/>
      <c r="K25" s="24"/>
      <c r="L25" s="24"/>
      <c r="M25" s="7"/>
    </row>
    <row r="26" spans="1:14" ht="12.95" customHeight="1" thickBot="1">
      <c r="A26" s="53">
        <v>18</v>
      </c>
      <c r="B26" s="21" t="s">
        <v>15</v>
      </c>
      <c r="C26" s="65" t="s">
        <v>93</v>
      </c>
      <c r="D26" s="80">
        <v>29488714648.360001</v>
      </c>
      <c r="E26" s="72">
        <v>100</v>
      </c>
      <c r="F26" s="80">
        <v>28824401538.549999</v>
      </c>
      <c r="G26" s="72">
        <v>100</v>
      </c>
      <c r="I26" s="34"/>
      <c r="J26" s="23"/>
      <c r="K26" s="24"/>
      <c r="L26" s="24"/>
      <c r="M26" s="7"/>
      <c r="N26" s="25"/>
    </row>
    <row r="27" spans="1:14" ht="12.95" customHeight="1" thickBot="1">
      <c r="A27" s="53">
        <v>19</v>
      </c>
      <c r="B27" s="21" t="s">
        <v>45</v>
      </c>
      <c r="C27" s="65" t="s">
        <v>46</v>
      </c>
      <c r="D27" s="80">
        <v>23311169600</v>
      </c>
      <c r="E27" s="72">
        <v>100</v>
      </c>
      <c r="F27" s="80">
        <v>22264055700</v>
      </c>
      <c r="G27" s="72">
        <v>100</v>
      </c>
      <c r="I27" s="34"/>
      <c r="J27" s="23"/>
      <c r="K27" s="24"/>
      <c r="L27" s="24"/>
      <c r="M27" s="7"/>
      <c r="N27" s="25"/>
    </row>
    <row r="28" spans="1:14" ht="12.95" customHeight="1" thickBot="1">
      <c r="A28" s="53">
        <v>20</v>
      </c>
      <c r="B28" s="21" t="s">
        <v>30</v>
      </c>
      <c r="C28" s="65" t="s">
        <v>47</v>
      </c>
      <c r="D28" s="80">
        <v>181544784.74000001</v>
      </c>
      <c r="E28" s="92">
        <v>1.1104000000000001</v>
      </c>
      <c r="F28" s="80">
        <v>181982114.06</v>
      </c>
      <c r="G28" s="92">
        <v>1.1131</v>
      </c>
      <c r="H28" s="23"/>
      <c r="I28" s="34"/>
      <c r="J28" s="23"/>
      <c r="K28" s="24"/>
      <c r="L28" s="24"/>
      <c r="M28" s="7"/>
      <c r="N28" s="25"/>
    </row>
    <row r="29" spans="1:14" ht="12.95" customHeight="1">
      <c r="A29" s="53">
        <v>21</v>
      </c>
      <c r="B29" s="29" t="s">
        <v>96</v>
      </c>
      <c r="C29" s="65" t="s">
        <v>97</v>
      </c>
      <c r="D29" s="80">
        <v>629095534.25999999</v>
      </c>
      <c r="E29" s="72">
        <v>100</v>
      </c>
      <c r="F29" s="80">
        <v>623686611.42999995</v>
      </c>
      <c r="G29" s="72">
        <v>100</v>
      </c>
      <c r="H29" s="23"/>
      <c r="I29" s="34"/>
      <c r="J29" s="23"/>
      <c r="K29" s="24"/>
      <c r="L29" s="24"/>
      <c r="M29" s="7"/>
      <c r="N29" s="25"/>
    </row>
    <row r="30" spans="1:14" ht="12.95" customHeight="1">
      <c r="A30" s="53">
        <v>22</v>
      </c>
      <c r="B30" s="29" t="s">
        <v>17</v>
      </c>
      <c r="C30" s="65" t="s">
        <v>48</v>
      </c>
      <c r="D30" s="80">
        <v>5392221620.8100004</v>
      </c>
      <c r="E30" s="74">
        <v>1</v>
      </c>
      <c r="F30" s="80">
        <v>5451831989.3800001</v>
      </c>
      <c r="G30" s="74">
        <v>1</v>
      </c>
      <c r="H30" s="23"/>
      <c r="I30" s="34"/>
      <c r="J30" s="23"/>
      <c r="K30" s="24"/>
      <c r="L30" s="24"/>
      <c r="M30" s="7"/>
      <c r="N30" s="25"/>
    </row>
    <row r="31" spans="1:14" ht="12.95" customHeight="1">
      <c r="A31" s="53"/>
      <c r="B31" s="22"/>
      <c r="C31" s="22"/>
      <c r="D31" s="81">
        <f>SUM(D26:D30)</f>
        <v>59002746188.169998</v>
      </c>
      <c r="E31" s="74"/>
      <c r="F31" s="81">
        <f>SUM(F26:F30)</f>
        <v>57345957953.419998</v>
      </c>
      <c r="G31" s="74"/>
      <c r="H31" s="23"/>
      <c r="I31" s="34"/>
      <c r="J31" s="23"/>
      <c r="K31" s="24"/>
      <c r="L31" s="24"/>
      <c r="M31" s="7"/>
    </row>
    <row r="32" spans="1:14" ht="12.95" customHeight="1" thickBot="1">
      <c r="A32" s="53"/>
      <c r="B32" s="22"/>
      <c r="C32" s="22" t="s">
        <v>2</v>
      </c>
      <c r="D32" s="78"/>
      <c r="E32" s="74"/>
      <c r="F32" s="78"/>
      <c r="G32" s="74"/>
      <c r="H32" s="23"/>
      <c r="I32" s="48"/>
      <c r="J32" s="23"/>
      <c r="K32" s="24"/>
      <c r="L32" s="24"/>
      <c r="M32" s="7"/>
    </row>
    <row r="33" spans="1:14" ht="12.95" customHeight="1" thickBot="1">
      <c r="A33" s="53">
        <v>23</v>
      </c>
      <c r="B33" s="21" t="s">
        <v>15</v>
      </c>
      <c r="C33" s="65" t="s">
        <v>49</v>
      </c>
      <c r="D33" s="80">
        <v>1021351526.9</v>
      </c>
      <c r="E33" s="74">
        <v>126.94</v>
      </c>
      <c r="F33" s="80">
        <v>1020955319.46</v>
      </c>
      <c r="G33" s="74">
        <v>126.82</v>
      </c>
      <c r="H33" s="23"/>
      <c r="I33" s="34"/>
      <c r="J33" s="23"/>
      <c r="K33" s="24"/>
      <c r="L33" s="24"/>
      <c r="M33" s="7"/>
      <c r="N33" s="25"/>
    </row>
    <row r="34" spans="1:14" ht="12.95" customHeight="1" thickBot="1">
      <c r="A34" s="53">
        <v>24</v>
      </c>
      <c r="B34" s="21" t="s">
        <v>30</v>
      </c>
      <c r="C34" s="65" t="s">
        <v>50</v>
      </c>
      <c r="D34" s="80">
        <v>371716216.01999998</v>
      </c>
      <c r="E34" s="90">
        <v>1.26</v>
      </c>
      <c r="F34" s="80">
        <v>378299097.56999999</v>
      </c>
      <c r="G34" s="90">
        <v>1.2823</v>
      </c>
      <c r="H34" s="23"/>
      <c r="I34" s="34"/>
      <c r="J34" s="23"/>
      <c r="K34" s="24"/>
      <c r="L34" s="24"/>
      <c r="M34" s="7"/>
      <c r="N34" s="25"/>
    </row>
    <row r="35" spans="1:14" ht="12.95" customHeight="1" thickBot="1">
      <c r="A35" s="53">
        <v>25</v>
      </c>
      <c r="B35" s="21" t="s">
        <v>92</v>
      </c>
      <c r="C35" s="65" t="s">
        <v>51</v>
      </c>
      <c r="D35" s="80">
        <v>1067550076.6</v>
      </c>
      <c r="E35" s="74">
        <v>1990.39</v>
      </c>
      <c r="F35" s="80">
        <v>1068845479.05</v>
      </c>
      <c r="G35" s="74">
        <v>1977.33</v>
      </c>
      <c r="H35" s="23"/>
      <c r="I35" s="34"/>
      <c r="J35" s="23"/>
      <c r="K35" s="24"/>
      <c r="L35" s="24"/>
      <c r="M35" s="7"/>
      <c r="N35" s="25"/>
    </row>
    <row r="36" spans="1:14" ht="12.95" customHeight="1" thickBot="1">
      <c r="A36" s="53">
        <v>26</v>
      </c>
      <c r="B36" s="21" t="s">
        <v>41</v>
      </c>
      <c r="C36" s="66" t="s">
        <v>52</v>
      </c>
      <c r="D36" s="80">
        <v>365850768.51999998</v>
      </c>
      <c r="E36" s="74">
        <v>1.27</v>
      </c>
      <c r="F36" s="80">
        <v>366048686.56</v>
      </c>
      <c r="G36" s="74">
        <v>1.27</v>
      </c>
      <c r="H36" s="23"/>
      <c r="I36" s="38"/>
      <c r="J36" s="23"/>
      <c r="K36" s="24"/>
      <c r="L36" s="24"/>
      <c r="M36" s="7"/>
      <c r="N36" s="25"/>
    </row>
    <row r="37" spans="1:14" ht="12.95" customHeight="1" thickBot="1">
      <c r="A37" s="53">
        <v>27</v>
      </c>
      <c r="B37" s="21" t="s">
        <v>19</v>
      </c>
      <c r="C37" s="67" t="s">
        <v>53</v>
      </c>
      <c r="D37" s="80">
        <v>674591495.28999996</v>
      </c>
      <c r="E37" s="74">
        <v>1724.86</v>
      </c>
      <c r="F37" s="80">
        <v>674863206.79999995</v>
      </c>
      <c r="G37" s="74">
        <v>1724.46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53">
        <v>28</v>
      </c>
      <c r="B38" s="21" t="s">
        <v>54</v>
      </c>
      <c r="C38" s="65" t="s">
        <v>55</v>
      </c>
      <c r="D38" s="80">
        <v>5585196747.5</v>
      </c>
      <c r="E38" s="74">
        <v>1</v>
      </c>
      <c r="F38" s="80">
        <v>6173859276.5299997</v>
      </c>
      <c r="G38" s="74">
        <v>1</v>
      </c>
      <c r="H38" s="23"/>
      <c r="I38" s="34"/>
      <c r="J38" s="23"/>
      <c r="K38" s="24"/>
      <c r="L38" s="24"/>
      <c r="M38" s="7"/>
      <c r="N38" s="25"/>
    </row>
    <row r="39" spans="1:14" ht="12.95" customHeight="1" thickBot="1">
      <c r="A39" s="53">
        <v>29</v>
      </c>
      <c r="B39" s="29" t="s">
        <v>38</v>
      </c>
      <c r="C39" s="65" t="s">
        <v>56</v>
      </c>
      <c r="D39" s="80">
        <v>695740665.37</v>
      </c>
      <c r="E39" s="90">
        <v>15.1775</v>
      </c>
      <c r="F39" s="80">
        <v>695955739.28999996</v>
      </c>
      <c r="G39" s="90">
        <v>15.230499999999999</v>
      </c>
      <c r="H39" s="23"/>
      <c r="I39" s="34"/>
      <c r="J39" s="23"/>
      <c r="K39" s="24"/>
      <c r="L39" s="24"/>
      <c r="M39" s="7"/>
      <c r="N39" s="25"/>
    </row>
    <row r="40" spans="1:14" ht="12.95" customHeight="1" thickBot="1">
      <c r="A40" s="53">
        <v>30</v>
      </c>
      <c r="B40" s="21" t="s">
        <v>45</v>
      </c>
      <c r="C40" s="65" t="s">
        <v>57</v>
      </c>
      <c r="D40" s="80">
        <v>4328042142</v>
      </c>
      <c r="E40" s="74">
        <v>1090.79</v>
      </c>
      <c r="F40" s="80">
        <v>4331851362.8800001</v>
      </c>
      <c r="G40" s="74">
        <v>1093.55</v>
      </c>
      <c r="H40" s="23"/>
      <c r="I40" s="34"/>
      <c r="J40" s="23"/>
      <c r="K40" s="24"/>
      <c r="L40" s="24"/>
      <c r="M40" s="7"/>
      <c r="N40" s="25"/>
    </row>
    <row r="41" spans="1:14" ht="12.95" customHeight="1" thickBot="1">
      <c r="A41" s="53">
        <v>31</v>
      </c>
      <c r="B41" s="21" t="s">
        <v>15</v>
      </c>
      <c r="C41" s="65" t="s">
        <v>58</v>
      </c>
      <c r="D41" s="80">
        <v>2099546861.49</v>
      </c>
      <c r="E41" s="74">
        <v>151.97999999999999</v>
      </c>
      <c r="F41" s="80">
        <v>2107427699.9000001</v>
      </c>
      <c r="G41" s="74">
        <v>152.31</v>
      </c>
      <c r="I41" s="34"/>
      <c r="J41" s="23"/>
      <c r="K41" s="24"/>
      <c r="L41" s="24"/>
      <c r="M41" s="7"/>
      <c r="N41" s="25"/>
    </row>
    <row r="42" spans="1:14" ht="12.95" customHeight="1" thickBot="1">
      <c r="A42" s="53">
        <v>32</v>
      </c>
      <c r="B42" s="21" t="s">
        <v>59</v>
      </c>
      <c r="C42" s="65" t="s">
        <v>95</v>
      </c>
      <c r="D42" s="80">
        <v>507031121</v>
      </c>
      <c r="E42" s="74">
        <v>1.08</v>
      </c>
      <c r="F42" s="80">
        <v>506921726</v>
      </c>
      <c r="G42" s="74">
        <v>1.08</v>
      </c>
      <c r="H42" s="23"/>
      <c r="I42" s="38"/>
      <c r="J42" s="23"/>
      <c r="K42" s="24"/>
      <c r="L42" s="24"/>
      <c r="M42" s="7"/>
    </row>
    <row r="43" spans="1:14" ht="12.95" customHeight="1">
      <c r="A43" s="53"/>
      <c r="B43" s="17"/>
      <c r="C43" s="17"/>
      <c r="D43" s="78">
        <f>SUM(D33:D42)</f>
        <v>16716617620.690001</v>
      </c>
      <c r="E43" s="79"/>
      <c r="F43" s="78">
        <f>SUM(F33:F42)</f>
        <v>17325027594.040001</v>
      </c>
      <c r="G43" s="79"/>
      <c r="H43" s="23"/>
      <c r="I43" s="48"/>
      <c r="J43" s="23"/>
      <c r="K43" s="24"/>
      <c r="L43" s="24"/>
      <c r="M43" s="7"/>
    </row>
    <row r="44" spans="1:14" ht="12.95" customHeight="1" thickBot="1">
      <c r="A44" s="53"/>
      <c r="B44" s="22"/>
      <c r="C44" s="22" t="s">
        <v>3</v>
      </c>
      <c r="D44" s="78"/>
      <c r="E44" s="79"/>
      <c r="F44" s="78"/>
      <c r="G44" s="79"/>
      <c r="H44" s="23"/>
      <c r="I44" s="34"/>
      <c r="J44" s="23"/>
      <c r="K44" s="24"/>
      <c r="L44" s="24"/>
      <c r="M44" s="7"/>
      <c r="N44" s="25"/>
    </row>
    <row r="45" spans="1:14" ht="12.95" customHeight="1" thickBot="1">
      <c r="A45" s="53">
        <v>33</v>
      </c>
      <c r="B45" s="21" t="s">
        <v>59</v>
      </c>
      <c r="C45" s="65" t="s">
        <v>60</v>
      </c>
      <c r="D45" s="82">
        <v>2384865432</v>
      </c>
      <c r="E45" s="70">
        <v>100</v>
      </c>
      <c r="F45" s="82">
        <v>2380420427</v>
      </c>
      <c r="G45" s="70">
        <v>100</v>
      </c>
      <c r="H45" s="23"/>
      <c r="I45" s="34"/>
      <c r="J45" s="23"/>
      <c r="K45" s="24"/>
      <c r="L45" s="24"/>
      <c r="M45" s="7"/>
      <c r="N45" s="25"/>
    </row>
    <row r="46" spans="1:14" ht="12.95" customHeight="1" thickBot="1">
      <c r="A46" s="53">
        <v>34</v>
      </c>
      <c r="B46" s="27" t="s">
        <v>61</v>
      </c>
      <c r="C46" s="65" t="s">
        <v>62</v>
      </c>
      <c r="D46" s="73">
        <v>13802399179.440001</v>
      </c>
      <c r="E46" s="74">
        <v>50</v>
      </c>
      <c r="F46" s="73">
        <v>13799194974.67</v>
      </c>
      <c r="G46" s="74">
        <v>50</v>
      </c>
      <c r="H46" s="23"/>
      <c r="I46" s="34"/>
      <c r="J46" s="23"/>
      <c r="K46" s="24"/>
      <c r="L46" s="24"/>
      <c r="M46" s="7"/>
      <c r="N46" s="25"/>
    </row>
    <row r="47" spans="1:14" ht="12.95" customHeight="1">
      <c r="A47" s="53">
        <v>35</v>
      </c>
      <c r="B47" s="31" t="s">
        <v>19</v>
      </c>
      <c r="C47" s="65" t="s">
        <v>63</v>
      </c>
      <c r="D47" s="73">
        <v>31592271260.41</v>
      </c>
      <c r="E47" s="74">
        <v>11.84</v>
      </c>
      <c r="F47" s="73">
        <v>30222348056.57</v>
      </c>
      <c r="G47" s="74">
        <v>11.33</v>
      </c>
      <c r="H47" s="23"/>
      <c r="I47" s="8"/>
      <c r="J47" s="23"/>
      <c r="K47" s="24"/>
      <c r="L47" s="24"/>
      <c r="M47" s="7"/>
    </row>
    <row r="48" spans="1:14" ht="12.95" customHeight="1">
      <c r="A48" s="53"/>
      <c r="B48" s="22"/>
      <c r="C48" s="22"/>
      <c r="D48" s="78">
        <f>SUM(D45:D47)</f>
        <v>47779535871.849998</v>
      </c>
      <c r="E48" s="79">
        <v>0</v>
      </c>
      <c r="F48" s="78">
        <f>SUM(F45:F47)</f>
        <v>46401963458.239998</v>
      </c>
      <c r="G48" s="79"/>
      <c r="H48" s="23"/>
      <c r="I48" s="48"/>
      <c r="J48" s="23"/>
      <c r="K48" s="24"/>
      <c r="L48" s="24"/>
      <c r="M48" s="7"/>
    </row>
    <row r="49" spans="1:14" ht="12.95" customHeight="1" thickBot="1">
      <c r="A49" s="53"/>
      <c r="B49" s="22"/>
      <c r="C49" s="22" t="s">
        <v>4</v>
      </c>
      <c r="D49" s="78"/>
      <c r="E49" s="79"/>
      <c r="F49" s="78"/>
      <c r="G49" s="79"/>
      <c r="H49" s="23"/>
      <c r="I49" s="34"/>
      <c r="J49" s="23"/>
      <c r="K49" s="24"/>
      <c r="L49" s="24"/>
      <c r="M49" s="7"/>
      <c r="N49" s="25"/>
    </row>
    <row r="50" spans="1:14" ht="12.95" customHeight="1" thickBot="1">
      <c r="A50" s="53">
        <v>36</v>
      </c>
      <c r="B50" s="21" t="s">
        <v>28</v>
      </c>
      <c r="C50" s="65" t="s">
        <v>64</v>
      </c>
      <c r="D50" s="83">
        <v>131647690</v>
      </c>
      <c r="E50" s="74">
        <v>2.38</v>
      </c>
      <c r="F50" s="83">
        <v>128543976</v>
      </c>
      <c r="G50" s="74">
        <v>81.61</v>
      </c>
      <c r="H50" s="23"/>
      <c r="I50" s="34"/>
      <c r="J50" s="23"/>
      <c r="K50" s="24"/>
      <c r="L50" s="24"/>
      <c r="M50" s="7"/>
      <c r="N50" s="25"/>
    </row>
    <row r="51" spans="1:14" ht="12.95" customHeight="1" thickBot="1">
      <c r="A51" s="53">
        <v>37</v>
      </c>
      <c r="B51" s="21" t="s">
        <v>30</v>
      </c>
      <c r="C51" s="65" t="s">
        <v>65</v>
      </c>
      <c r="D51" s="80">
        <v>1096038239</v>
      </c>
      <c r="E51" s="90">
        <v>1.2099</v>
      </c>
      <c r="F51" s="80">
        <v>1094200704.99</v>
      </c>
      <c r="G51" s="90">
        <v>1.2078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53">
        <v>38</v>
      </c>
      <c r="B52" s="21" t="s">
        <v>66</v>
      </c>
      <c r="C52" s="67" t="s">
        <v>67</v>
      </c>
      <c r="D52" s="80">
        <v>0</v>
      </c>
      <c r="E52" s="74"/>
      <c r="F52" s="80">
        <v>987148563.25</v>
      </c>
      <c r="G52" s="74">
        <v>1.67</v>
      </c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53">
        <v>39</v>
      </c>
      <c r="B53" s="21" t="s">
        <v>68</v>
      </c>
      <c r="C53" s="67" t="s">
        <v>69</v>
      </c>
      <c r="D53" s="84">
        <v>4779057417.6199999</v>
      </c>
      <c r="E53" s="74">
        <v>116.68</v>
      </c>
      <c r="F53" s="84">
        <v>4779475463.5200005</v>
      </c>
      <c r="G53" s="74">
        <v>116.7</v>
      </c>
      <c r="H53" s="23"/>
      <c r="I53" s="34"/>
      <c r="J53" s="23"/>
      <c r="K53" s="24"/>
      <c r="L53" s="24"/>
      <c r="M53" s="7"/>
      <c r="N53" s="25"/>
    </row>
    <row r="54" spans="1:14" ht="12.95" customHeight="1" thickBot="1">
      <c r="A54" s="53">
        <v>40</v>
      </c>
      <c r="B54" s="21" t="s">
        <v>28</v>
      </c>
      <c r="C54" s="65" t="s">
        <v>70</v>
      </c>
      <c r="D54" s="80">
        <v>139317807</v>
      </c>
      <c r="E54" s="74">
        <v>2.38</v>
      </c>
      <c r="F54" s="80">
        <v>136068787</v>
      </c>
      <c r="G54" s="74">
        <v>2.3199999999999998</v>
      </c>
      <c r="H54" s="23"/>
      <c r="I54" s="34"/>
      <c r="J54" s="23"/>
      <c r="K54" s="24"/>
      <c r="L54" s="24"/>
      <c r="M54" s="7"/>
      <c r="N54" s="25"/>
    </row>
    <row r="55" spans="1:14" ht="12.95" customHeight="1" thickBot="1">
      <c r="A55" s="53">
        <v>41</v>
      </c>
      <c r="B55" s="21" t="s">
        <v>15</v>
      </c>
      <c r="C55" s="65" t="s">
        <v>71</v>
      </c>
      <c r="D55" s="74">
        <v>1083506418.55</v>
      </c>
      <c r="E55" s="90">
        <v>1681.8</v>
      </c>
      <c r="F55" s="74">
        <v>1081726501.04</v>
      </c>
      <c r="G55" s="90">
        <v>1680.17</v>
      </c>
      <c r="H55" s="23"/>
      <c r="I55" s="34"/>
      <c r="J55" s="23"/>
      <c r="K55" s="24"/>
      <c r="L55" s="24"/>
      <c r="M55" s="7"/>
      <c r="N55" s="25"/>
    </row>
    <row r="56" spans="1:14" ht="12.95" customHeight="1" thickBot="1">
      <c r="A56" s="53">
        <v>42</v>
      </c>
      <c r="B56" s="27" t="s">
        <v>26</v>
      </c>
      <c r="C56" s="65" t="s">
        <v>72</v>
      </c>
      <c r="D56" s="85">
        <v>45078055.049999997</v>
      </c>
      <c r="E56" s="70">
        <v>21.26</v>
      </c>
      <c r="F56" s="85">
        <v>45063514.890000001</v>
      </c>
      <c r="G56" s="70">
        <v>21.25</v>
      </c>
      <c r="H56" s="23"/>
      <c r="I56" s="34"/>
      <c r="J56" s="23"/>
      <c r="K56" s="24"/>
      <c r="L56" s="24"/>
      <c r="M56" s="7"/>
      <c r="N56" s="25"/>
    </row>
    <row r="57" spans="1:14" ht="12.95" customHeight="1" thickBot="1">
      <c r="A57" s="53">
        <v>43</v>
      </c>
      <c r="B57" s="27" t="s">
        <v>99</v>
      </c>
      <c r="C57" s="65" t="s">
        <v>98</v>
      </c>
      <c r="D57" s="85">
        <v>225546167.16</v>
      </c>
      <c r="E57" s="70">
        <v>93.89</v>
      </c>
      <c r="F57" s="85">
        <v>224001872.61000001</v>
      </c>
      <c r="G57" s="70">
        <v>93.25</v>
      </c>
      <c r="H57" s="23"/>
      <c r="I57" s="34"/>
      <c r="J57" s="23"/>
      <c r="K57" s="24"/>
      <c r="L57" s="24"/>
      <c r="M57" s="7"/>
    </row>
    <row r="58" spans="1:14" ht="12.95" customHeight="1">
      <c r="A58" s="53"/>
      <c r="B58" s="22"/>
      <c r="C58" s="22"/>
      <c r="D58" s="78">
        <f>SUM(D50:D57)</f>
        <v>7500191794.3800001</v>
      </c>
      <c r="E58" s="79"/>
      <c r="F58" s="78">
        <f>SUM(F50:F57)</f>
        <v>8476229383.3000002</v>
      </c>
      <c r="G58" s="79"/>
      <c r="H58" s="23"/>
      <c r="I58" s="48"/>
      <c r="J58" s="23"/>
      <c r="K58" s="24"/>
      <c r="L58" s="24"/>
      <c r="M58" s="7"/>
    </row>
    <row r="59" spans="1:14" ht="12.95" customHeight="1" thickBot="1">
      <c r="A59" s="53"/>
      <c r="B59" s="22"/>
      <c r="C59" s="22" t="s">
        <v>5</v>
      </c>
      <c r="D59" s="78"/>
      <c r="E59" s="79"/>
      <c r="F59" s="78"/>
      <c r="G59" s="79"/>
      <c r="H59" s="23"/>
      <c r="I59" s="8"/>
      <c r="K59" s="24"/>
      <c r="L59" s="24"/>
      <c r="M59" s="7"/>
      <c r="N59" s="25"/>
    </row>
    <row r="60" spans="1:14" s="32" customFormat="1" ht="12.95" customHeight="1" thickBot="1">
      <c r="A60" s="53">
        <v>44</v>
      </c>
      <c r="B60" s="21" t="s">
        <v>38</v>
      </c>
      <c r="C60" s="67" t="s">
        <v>73</v>
      </c>
      <c r="D60" s="74">
        <v>719946338.65999997</v>
      </c>
      <c r="E60" s="90">
        <v>12.3789</v>
      </c>
      <c r="F60" s="74">
        <v>725690770.37</v>
      </c>
      <c r="G60" s="90">
        <v>12.4575</v>
      </c>
      <c r="H60" s="23"/>
      <c r="I60" s="8"/>
      <c r="K60" s="24"/>
      <c r="L60" s="24"/>
      <c r="M60" s="7"/>
      <c r="N60" s="25"/>
    </row>
    <row r="61" spans="1:14" ht="12.95" customHeight="1" thickBot="1">
      <c r="A61" s="53">
        <v>45</v>
      </c>
      <c r="B61" s="21" t="s">
        <v>74</v>
      </c>
      <c r="C61" s="67" t="s">
        <v>75</v>
      </c>
      <c r="D61" s="74">
        <v>1974241572.9300001</v>
      </c>
      <c r="E61" s="74">
        <v>0.91</v>
      </c>
      <c r="F61" s="74">
        <v>2006538554.46</v>
      </c>
      <c r="G61" s="74">
        <v>0.93</v>
      </c>
      <c r="H61" s="23"/>
      <c r="I61" s="8"/>
      <c r="K61" s="24"/>
      <c r="L61" s="24"/>
      <c r="M61" s="32"/>
      <c r="N61" s="25"/>
    </row>
    <row r="62" spans="1:14" ht="12" customHeight="1" thickBot="1">
      <c r="A62" s="53">
        <v>46</v>
      </c>
      <c r="B62" s="21" t="s">
        <v>15</v>
      </c>
      <c r="C62" s="67" t="s">
        <v>76</v>
      </c>
      <c r="D62" s="74">
        <v>2115151795.25</v>
      </c>
      <c r="E62" s="74">
        <v>0.85</v>
      </c>
      <c r="F62" s="74">
        <v>2107625561.6700001</v>
      </c>
      <c r="G62" s="74">
        <v>0.85</v>
      </c>
      <c r="H62" s="23"/>
      <c r="I62" s="8"/>
      <c r="K62" s="24"/>
      <c r="L62" s="24"/>
      <c r="M62" s="7"/>
      <c r="N62" s="25"/>
    </row>
    <row r="63" spans="1:14" ht="12" customHeight="1" thickBot="1">
      <c r="A63" s="53">
        <v>47</v>
      </c>
      <c r="B63" s="21" t="s">
        <v>17</v>
      </c>
      <c r="C63" s="67" t="s">
        <v>77</v>
      </c>
      <c r="D63" s="74">
        <v>237571740.59</v>
      </c>
      <c r="E63" s="90">
        <v>22.385999999999999</v>
      </c>
      <c r="F63" s="74">
        <v>243044673.69999999</v>
      </c>
      <c r="G63" s="90">
        <v>22.857500000000002</v>
      </c>
      <c r="H63" s="23"/>
      <c r="I63" s="8"/>
      <c r="K63" s="24"/>
      <c r="L63" s="24"/>
      <c r="M63" s="7"/>
      <c r="N63" s="33"/>
    </row>
    <row r="64" spans="1:14" ht="12" customHeight="1" thickBot="1">
      <c r="A64" s="53">
        <v>48</v>
      </c>
      <c r="B64" s="21" t="s">
        <v>15</v>
      </c>
      <c r="C64" s="68" t="s">
        <v>78</v>
      </c>
      <c r="D64" s="74">
        <v>142142879.81999999</v>
      </c>
      <c r="E64" s="74">
        <v>142.11000000000001</v>
      </c>
      <c r="F64" s="74">
        <v>144912511.31999999</v>
      </c>
      <c r="G64" s="74">
        <v>144.84</v>
      </c>
      <c r="H64" s="23"/>
      <c r="I64" s="8"/>
      <c r="K64" s="24"/>
      <c r="L64" s="24"/>
      <c r="M64" s="7"/>
      <c r="N64" s="25"/>
    </row>
    <row r="65" spans="1:14" ht="12" customHeight="1">
      <c r="A65" s="53"/>
      <c r="B65" s="30"/>
      <c r="C65" s="30"/>
      <c r="D65" s="86">
        <f>SUM(D60:D64)</f>
        <v>5189054327.25</v>
      </c>
      <c r="E65" s="79"/>
      <c r="F65" s="86">
        <f>SUM(F60:F64)</f>
        <v>5227812071.5199995</v>
      </c>
      <c r="G65" s="79"/>
      <c r="H65" s="23"/>
      <c r="I65" s="39"/>
      <c r="K65" s="24"/>
      <c r="L65" s="24"/>
      <c r="M65" s="7"/>
      <c r="N65" s="25"/>
    </row>
    <row r="66" spans="1:14" ht="12" customHeight="1" thickBot="1">
      <c r="A66" s="53"/>
      <c r="B66" s="30"/>
      <c r="C66" s="30" t="s">
        <v>7</v>
      </c>
      <c r="D66" s="78"/>
      <c r="E66" s="79"/>
      <c r="F66" s="78"/>
      <c r="G66" s="79"/>
      <c r="H66" s="23"/>
      <c r="I66" s="34"/>
      <c r="K66" s="24"/>
      <c r="L66" s="24"/>
      <c r="M66" s="7"/>
      <c r="N66" s="25"/>
    </row>
    <row r="67" spans="1:14" ht="12" customHeight="1" thickBot="1">
      <c r="A67" s="53">
        <v>49</v>
      </c>
      <c r="B67" s="27" t="s">
        <v>26</v>
      </c>
      <c r="C67" s="65" t="s">
        <v>79</v>
      </c>
      <c r="D67" s="78">
        <v>976900106.76999998</v>
      </c>
      <c r="E67" s="70">
        <v>552.20000000000005</v>
      </c>
      <c r="F67" s="78">
        <v>942066028.38999999</v>
      </c>
      <c r="G67" s="70">
        <v>552.20000000000005</v>
      </c>
      <c r="H67" s="23"/>
      <c r="I67" s="34"/>
      <c r="K67" s="24"/>
      <c r="L67" s="24"/>
      <c r="M67" s="7"/>
      <c r="N67" s="25"/>
    </row>
    <row r="68" spans="1:14" ht="12" customHeight="1" thickBot="1">
      <c r="A68" s="53"/>
      <c r="B68" s="27"/>
      <c r="C68" s="22"/>
      <c r="D68" s="78"/>
      <c r="E68" s="79"/>
      <c r="F68" s="78"/>
      <c r="G68" s="79"/>
      <c r="H68" s="23"/>
      <c r="K68" s="24"/>
      <c r="L68" s="24"/>
      <c r="M68" s="7"/>
      <c r="N68" s="25"/>
    </row>
    <row r="69" spans="1:14" ht="12" customHeight="1" thickBot="1">
      <c r="A69" s="53"/>
      <c r="B69" s="21"/>
      <c r="C69" s="30" t="s">
        <v>6</v>
      </c>
      <c r="D69" s="78"/>
      <c r="E69" s="79"/>
      <c r="F69" s="78"/>
      <c r="G69" s="79"/>
      <c r="H69" s="23"/>
      <c r="K69" s="24"/>
      <c r="L69" s="24"/>
      <c r="M69" s="7"/>
      <c r="N69" s="25"/>
    </row>
    <row r="70" spans="1:14" ht="12" customHeight="1" thickBot="1">
      <c r="A70" s="53">
        <v>50</v>
      </c>
      <c r="B70" s="21" t="s">
        <v>15</v>
      </c>
      <c r="C70" s="67" t="s">
        <v>80</v>
      </c>
      <c r="D70" s="85">
        <v>365740729.58999997</v>
      </c>
      <c r="E70" s="70">
        <v>1576.25</v>
      </c>
      <c r="F70" s="85">
        <v>368119581.06999999</v>
      </c>
      <c r="G70" s="70">
        <v>1585.61</v>
      </c>
      <c r="H70" s="23"/>
      <c r="K70" s="24"/>
      <c r="L70" s="24"/>
      <c r="M70" s="7"/>
      <c r="N70" s="25"/>
    </row>
    <row r="71" spans="1:14" ht="12" customHeight="1" thickBot="1">
      <c r="A71" s="53">
        <v>51</v>
      </c>
      <c r="B71" s="21" t="s">
        <v>15</v>
      </c>
      <c r="C71" s="67" t="s">
        <v>81</v>
      </c>
      <c r="D71" s="85">
        <v>1608836651.46</v>
      </c>
      <c r="E71" s="70">
        <v>1906.76</v>
      </c>
      <c r="F71" s="85">
        <v>1611923494.8299999</v>
      </c>
      <c r="G71" s="70">
        <v>1910.24</v>
      </c>
      <c r="K71" s="24"/>
      <c r="L71" s="24"/>
      <c r="M71" s="7"/>
      <c r="N71" s="25"/>
    </row>
    <row r="72" spans="1:14" ht="12" customHeight="1" thickBot="1">
      <c r="A72" s="53">
        <v>52</v>
      </c>
      <c r="B72" s="21" t="s">
        <v>15</v>
      </c>
      <c r="C72" s="67" t="s">
        <v>82</v>
      </c>
      <c r="D72" s="85">
        <v>723513223.20000005</v>
      </c>
      <c r="E72" s="70">
        <v>1750.13</v>
      </c>
      <c r="F72" s="85">
        <v>724449096.13999999</v>
      </c>
      <c r="G72" s="70">
        <v>1752.2</v>
      </c>
      <c r="I72" s="35"/>
      <c r="K72" s="24"/>
      <c r="L72" s="24"/>
      <c r="M72" s="7"/>
      <c r="N72" s="25"/>
    </row>
    <row r="73" spans="1:14" ht="12" customHeight="1">
      <c r="A73" s="53"/>
      <c r="B73" s="29"/>
      <c r="C73" s="30"/>
      <c r="D73" s="78">
        <f>SUM(D70:D72)</f>
        <v>2698090604.25</v>
      </c>
      <c r="E73" s="79"/>
      <c r="F73" s="78">
        <f>SUM(F70:F72)</f>
        <v>2704492172.04</v>
      </c>
      <c r="G73" s="79"/>
      <c r="I73" s="35"/>
      <c r="K73" s="24"/>
      <c r="L73" s="24"/>
      <c r="M73" s="7"/>
      <c r="N73" s="25"/>
    </row>
    <row r="74" spans="1:14" ht="12" customHeight="1">
      <c r="A74" s="53"/>
      <c r="B74" s="29" t="s">
        <v>83</v>
      </c>
      <c r="C74" s="30"/>
      <c r="D74" s="78">
        <f>SUM(D24,D31,D43,D48,D58,D65,D67,D73)</f>
        <v>174502658237.91998</v>
      </c>
      <c r="E74" s="79"/>
      <c r="F74" s="78">
        <f>SUM(F24,F31,F43,F48,F58,F65,F67,F73)</f>
        <v>173216689732.67999</v>
      </c>
      <c r="G74" s="79"/>
      <c r="I74" s="35"/>
      <c r="K74" s="24"/>
      <c r="L74" s="24"/>
      <c r="M74" s="7"/>
      <c r="N74" s="25"/>
    </row>
    <row r="75" spans="1:14" ht="15" customHeight="1">
      <c r="A75" s="53"/>
      <c r="B75" s="29"/>
      <c r="C75" s="30"/>
      <c r="D75" s="78"/>
      <c r="E75" s="79"/>
      <c r="F75" s="78"/>
      <c r="G75" s="79"/>
      <c r="I75" s="8"/>
      <c r="K75" s="24"/>
      <c r="L75" s="24"/>
      <c r="M75" s="7"/>
    </row>
    <row r="76" spans="1:14" ht="24.75" customHeight="1">
      <c r="A76" s="53"/>
      <c r="B76" s="30"/>
      <c r="C76" s="30" t="s">
        <v>84</v>
      </c>
      <c r="D76" s="28" t="s">
        <v>101</v>
      </c>
      <c r="E76" s="79"/>
      <c r="F76" s="28" t="s">
        <v>105</v>
      </c>
      <c r="G76" s="79"/>
      <c r="I76" s="8"/>
      <c r="K76" s="24"/>
      <c r="L76" s="24"/>
      <c r="M76" s="7"/>
    </row>
    <row r="77" spans="1:14" ht="12" customHeight="1" thickBot="1">
      <c r="A77" s="53">
        <v>1</v>
      </c>
      <c r="B77" s="31" t="s">
        <v>85</v>
      </c>
      <c r="C77" s="69" t="s">
        <v>86</v>
      </c>
      <c r="D77" s="85">
        <v>2305242000</v>
      </c>
      <c r="E77" s="70">
        <v>15.43</v>
      </c>
      <c r="F77" s="85">
        <v>2326158000</v>
      </c>
      <c r="G77" s="70">
        <v>15.57</v>
      </c>
      <c r="I77" s="8"/>
      <c r="M77" s="7"/>
    </row>
    <row r="78" spans="1:14" ht="12" customHeight="1">
      <c r="A78" s="53">
        <v>2</v>
      </c>
      <c r="B78" s="37" t="s">
        <v>87</v>
      </c>
      <c r="C78" s="69" t="s">
        <v>88</v>
      </c>
      <c r="D78" s="85">
        <v>0</v>
      </c>
      <c r="E78" s="70"/>
      <c r="F78" s="85">
        <v>317550000</v>
      </c>
      <c r="G78" s="70">
        <v>2117</v>
      </c>
      <c r="I78" s="8"/>
      <c r="M78" s="7"/>
    </row>
    <row r="79" spans="1:14" ht="12" customHeight="1">
      <c r="A79" s="53"/>
      <c r="B79" s="31" t="s">
        <v>89</v>
      </c>
      <c r="C79" s="36"/>
      <c r="D79" s="87">
        <f>D77+D78</f>
        <v>2305242000</v>
      </c>
      <c r="E79" s="79"/>
      <c r="F79" s="87">
        <f>F77+F78</f>
        <v>2643708000</v>
      </c>
      <c r="G79" s="79"/>
      <c r="I79" s="38"/>
      <c r="K79" s="24"/>
      <c r="L79" s="24"/>
      <c r="M79" s="7"/>
      <c r="N79" s="25"/>
    </row>
    <row r="80" spans="1:14" ht="12" customHeight="1" thickBot="1">
      <c r="A80" s="55"/>
      <c r="B80" s="54" t="s">
        <v>90</v>
      </c>
      <c r="C80" s="54"/>
      <c r="D80" s="88">
        <f t="shared" ref="D80" si="0">SUM(D74,D79)</f>
        <v>176807900237.91998</v>
      </c>
      <c r="E80" s="89"/>
      <c r="F80" s="88">
        <f t="shared" ref="F80" si="1">SUM(F74,F79)</f>
        <v>175860397732.67999</v>
      </c>
      <c r="G80" s="89"/>
      <c r="I80" s="63"/>
      <c r="M80" s="7"/>
    </row>
    <row r="81" spans="1:14" ht="12" customHeight="1">
      <c r="A81" s="55"/>
      <c r="B81" s="31"/>
      <c r="C81" s="31"/>
      <c r="D81" s="98" t="s">
        <v>100</v>
      </c>
      <c r="E81" s="98"/>
      <c r="F81" s="98"/>
      <c r="G81" s="98"/>
      <c r="I81" s="8"/>
      <c r="K81" s="24"/>
      <c r="L81" s="24"/>
      <c r="M81" s="7"/>
      <c r="N81" s="25"/>
    </row>
    <row r="82" spans="1:14" ht="12" customHeight="1">
      <c r="A82" s="55"/>
      <c r="B82" s="31"/>
      <c r="C82" s="31"/>
      <c r="D82" s="98"/>
      <c r="E82" s="98"/>
      <c r="F82" s="98"/>
      <c r="G82" s="98"/>
      <c r="I82" s="8"/>
      <c r="K82" s="24"/>
      <c r="L82" s="24"/>
      <c r="M82" s="7"/>
      <c r="N82" s="25"/>
    </row>
    <row r="83" spans="1:14" ht="12" customHeight="1">
      <c r="A83" s="55"/>
      <c r="B83" s="31"/>
      <c r="C83" s="31"/>
      <c r="D83" s="31"/>
      <c r="E83" s="56"/>
      <c r="F83" s="31"/>
      <c r="G83" s="31"/>
      <c r="I83" s="8"/>
      <c r="M83" s="7"/>
    </row>
    <row r="84" spans="1:14" ht="12" customHeight="1">
      <c r="A84" s="55"/>
      <c r="B84" s="31"/>
      <c r="C84" s="31"/>
      <c r="D84" s="98" t="s">
        <v>91</v>
      </c>
      <c r="E84" s="98"/>
      <c r="F84" s="98"/>
      <c r="G84" s="98"/>
      <c r="I84" s="8"/>
      <c r="M84" s="7"/>
    </row>
    <row r="85" spans="1:14" ht="12" customHeight="1">
      <c r="A85" s="55"/>
      <c r="B85" s="31"/>
      <c r="C85" s="31"/>
      <c r="D85" s="98"/>
      <c r="E85" s="98"/>
      <c r="F85" s="98"/>
      <c r="G85" s="98"/>
      <c r="I85" s="39"/>
      <c r="M85" s="7"/>
    </row>
    <row r="86" spans="1:14" ht="12" customHeight="1">
      <c r="A86" s="55"/>
      <c r="B86" s="31"/>
      <c r="C86" s="31"/>
      <c r="D86" s="98"/>
      <c r="E86" s="98"/>
      <c r="F86" s="98"/>
      <c r="G86" s="98"/>
      <c r="I86" s="8"/>
      <c r="M86" s="7"/>
    </row>
    <row r="87" spans="1:14" ht="12" customHeight="1">
      <c r="A87" s="55"/>
      <c r="B87" s="31"/>
      <c r="C87" s="31"/>
      <c r="D87" s="31"/>
      <c r="E87" s="31"/>
      <c r="F87" s="31"/>
      <c r="G87" s="31"/>
      <c r="I87" s="8"/>
      <c r="M87" s="7"/>
    </row>
    <row r="88" spans="1:14" ht="12" customHeight="1">
      <c r="A88" s="57"/>
      <c r="B88" s="31"/>
      <c r="C88" s="31"/>
      <c r="D88" s="31"/>
      <c r="E88" s="31"/>
      <c r="F88" s="31"/>
      <c r="G88" s="31"/>
      <c r="I88" s="8"/>
      <c r="M88" s="7"/>
    </row>
    <row r="89" spans="1:14" ht="12" customHeight="1">
      <c r="A89" s="59"/>
      <c r="B89" s="31"/>
      <c r="C89" s="31"/>
      <c r="D89" s="58"/>
      <c r="E89" s="31"/>
      <c r="F89" s="31"/>
      <c r="G89" s="31"/>
      <c r="I89" s="8"/>
      <c r="M89" s="7"/>
    </row>
    <row r="90" spans="1:14" ht="12" customHeight="1">
      <c r="A90" s="59"/>
      <c r="B90" s="31"/>
      <c r="C90" s="31"/>
      <c r="D90" s="31"/>
      <c r="E90" s="31"/>
      <c r="F90" s="31"/>
      <c r="G90" s="31"/>
      <c r="I90" s="8"/>
      <c r="M90" s="7"/>
    </row>
    <row r="91" spans="1:14" ht="12" customHeight="1">
      <c r="A91" s="59"/>
      <c r="B91" s="31"/>
      <c r="C91" s="31"/>
      <c r="D91" s="31"/>
      <c r="E91" s="31"/>
      <c r="F91" s="31"/>
      <c r="G91" s="31"/>
      <c r="H91" s="32"/>
      <c r="I91" s="32"/>
      <c r="J91" s="32"/>
      <c r="M91" s="34"/>
    </row>
    <row r="92" spans="1:14" ht="12" customHeight="1">
      <c r="A92" s="59"/>
      <c r="B92" s="31"/>
      <c r="C92" s="31"/>
      <c r="D92" s="31"/>
      <c r="E92" s="60"/>
      <c r="F92" s="31"/>
      <c r="G92" s="31"/>
      <c r="H92" s="32"/>
      <c r="I92" s="32"/>
      <c r="J92" s="32"/>
      <c r="M92" s="34"/>
    </row>
    <row r="93" spans="1:14" ht="12" customHeight="1">
      <c r="A93" s="59"/>
      <c r="B93" s="31"/>
      <c r="C93" s="31"/>
      <c r="D93" s="56"/>
      <c r="E93" s="60"/>
      <c r="F93" s="31"/>
      <c r="G93" s="31"/>
      <c r="H93" s="32"/>
      <c r="I93" s="32"/>
      <c r="J93" s="32"/>
      <c r="M93" s="34"/>
    </row>
    <row r="94" spans="1:14" ht="12" customHeight="1">
      <c r="A94" s="59"/>
      <c r="B94" s="31"/>
      <c r="C94" s="31"/>
      <c r="D94" s="61"/>
      <c r="E94" s="60"/>
      <c r="F94" s="31"/>
      <c r="G94" s="31"/>
      <c r="H94" s="32"/>
      <c r="I94" s="32"/>
      <c r="J94" s="32"/>
      <c r="M94" s="34"/>
    </row>
    <row r="95" spans="1:14" ht="12" customHeight="1">
      <c r="A95" s="59"/>
      <c r="B95" s="29"/>
      <c r="C95" s="29"/>
      <c r="D95" s="62"/>
      <c r="E95" s="60"/>
      <c r="F95" s="31"/>
      <c r="G95" s="31"/>
      <c r="H95" s="32"/>
      <c r="I95" s="32"/>
      <c r="J95" s="32"/>
      <c r="M95" s="34"/>
    </row>
    <row r="96" spans="1:14" ht="12" customHeight="1">
      <c r="A96" s="59"/>
      <c r="B96" s="29"/>
      <c r="C96" s="29"/>
      <c r="D96" s="62"/>
      <c r="E96" s="60"/>
      <c r="F96" s="31"/>
      <c r="G96" s="31"/>
      <c r="H96" s="32"/>
      <c r="I96" s="32"/>
      <c r="J96" s="32"/>
      <c r="M96" s="34"/>
    </row>
    <row r="97" spans="1:13" ht="12" customHeight="1">
      <c r="A97" s="59"/>
      <c r="B97" s="29"/>
      <c r="C97" s="29"/>
      <c r="D97" s="62"/>
      <c r="E97" s="60"/>
      <c r="F97" s="31"/>
      <c r="G97" s="31"/>
      <c r="H97" s="32"/>
      <c r="I97" s="32"/>
      <c r="J97" s="32"/>
      <c r="M97" s="34"/>
    </row>
    <row r="98" spans="1:13" ht="12" customHeight="1">
      <c r="A98" s="59"/>
      <c r="B98" s="29"/>
      <c r="C98" s="29"/>
      <c r="D98" s="62"/>
      <c r="E98" s="60"/>
      <c r="F98" s="31"/>
      <c r="G98" s="31"/>
      <c r="H98" s="32"/>
      <c r="I98" s="32"/>
      <c r="J98" s="32"/>
      <c r="M98" s="34"/>
    </row>
    <row r="99" spans="1:13" ht="12" customHeight="1">
      <c r="A99" s="59"/>
      <c r="B99" s="29"/>
      <c r="C99" s="29"/>
      <c r="D99" s="62"/>
      <c r="E99" s="60"/>
      <c r="F99" s="31"/>
      <c r="G99" s="31"/>
      <c r="H99" s="32"/>
      <c r="I99" s="32"/>
      <c r="J99" s="32"/>
      <c r="M99" s="34"/>
    </row>
    <row r="100" spans="1:13" ht="12" customHeight="1">
      <c r="A100" s="11"/>
      <c r="B100" s="29"/>
      <c r="C100" s="29"/>
      <c r="D100" s="29"/>
      <c r="E100" s="60"/>
      <c r="F100" s="31"/>
      <c r="G100" s="31"/>
      <c r="H100" s="32"/>
      <c r="I100" s="32"/>
      <c r="J100" s="32"/>
      <c r="M100" s="34"/>
    </row>
    <row r="101" spans="1:13" ht="12" customHeight="1">
      <c r="B101" s="41"/>
      <c r="C101" s="41"/>
      <c r="D101" s="41"/>
      <c r="E101" s="40"/>
      <c r="F101" s="32"/>
      <c r="G101" s="32"/>
      <c r="M101" s="34"/>
    </row>
    <row r="102" spans="1:13" ht="12" customHeight="1">
      <c r="B102" s="42"/>
      <c r="C102" s="42"/>
      <c r="D102" s="42"/>
      <c r="E102" s="43"/>
      <c r="M102" s="34"/>
    </row>
    <row r="103" spans="1:13" ht="12" customHeight="1">
      <c r="B103" s="42"/>
      <c r="C103" s="42"/>
      <c r="D103" s="44"/>
      <c r="E103" s="43"/>
      <c r="M103" s="34"/>
    </row>
    <row r="104" spans="1:13" ht="12" customHeight="1">
      <c r="B104" s="42"/>
      <c r="C104" s="42"/>
      <c r="D104" s="42"/>
      <c r="E104" s="43"/>
      <c r="M104" s="34"/>
    </row>
    <row r="105" spans="1:13" ht="12" customHeight="1">
      <c r="B105" s="42"/>
      <c r="C105" s="42"/>
      <c r="D105" s="42"/>
      <c r="E105" s="43"/>
      <c r="M105" s="34"/>
    </row>
    <row r="106" spans="1:13" ht="12" customHeight="1">
      <c r="B106" s="42"/>
      <c r="C106" s="42"/>
      <c r="D106" s="42"/>
      <c r="E106" s="43"/>
      <c r="M106" s="34"/>
    </row>
    <row r="107" spans="1:13" ht="12" customHeight="1">
      <c r="B107" s="42"/>
      <c r="C107" s="42"/>
      <c r="D107" s="42"/>
      <c r="E107" s="43"/>
      <c r="M107" s="34"/>
    </row>
    <row r="108" spans="1:13" ht="12" customHeight="1">
      <c r="B108" s="42"/>
      <c r="C108" s="42"/>
      <c r="D108" s="42"/>
      <c r="E108" s="43"/>
      <c r="M108" s="34"/>
    </row>
    <row r="109" spans="1:13" ht="12" customHeight="1">
      <c r="B109" s="42"/>
      <c r="C109" s="42"/>
      <c r="D109" s="42"/>
      <c r="E109" s="43"/>
      <c r="M109" s="34"/>
    </row>
    <row r="110" spans="1:13" ht="12" customHeight="1">
      <c r="B110" s="42"/>
      <c r="C110" s="42"/>
      <c r="D110" s="42"/>
      <c r="E110" s="43"/>
      <c r="M110" s="34"/>
    </row>
    <row r="111" spans="1:13" ht="12" customHeight="1">
      <c r="B111" s="42"/>
      <c r="C111" s="42"/>
      <c r="D111" s="42"/>
      <c r="E111" s="43"/>
      <c r="M111" s="34"/>
    </row>
    <row r="112" spans="1:13" ht="12" customHeight="1">
      <c r="B112" s="42"/>
      <c r="C112" s="42"/>
      <c r="D112" s="42"/>
      <c r="E112" s="45"/>
      <c r="M112" s="34"/>
    </row>
    <row r="113" spans="2:13" ht="12" customHeight="1">
      <c r="B113" s="42"/>
      <c r="C113" s="42"/>
      <c r="D113" s="42"/>
      <c r="E113" s="45"/>
      <c r="M113" s="34"/>
    </row>
    <row r="114" spans="2:13" ht="12" customHeight="1">
      <c r="B114" s="42"/>
      <c r="C114" s="42"/>
      <c r="D114" s="42"/>
      <c r="E114" s="43"/>
      <c r="M114" s="34"/>
    </row>
    <row r="115" spans="2:13" ht="12" customHeight="1">
      <c r="B115" s="42"/>
      <c r="C115" s="42"/>
      <c r="D115" s="42"/>
      <c r="E115" s="45"/>
      <c r="M115" s="34"/>
    </row>
    <row r="116" spans="2:13" ht="12" customHeight="1">
      <c r="B116" s="42"/>
      <c r="C116" s="42"/>
      <c r="D116" s="42"/>
      <c r="E116" s="45"/>
      <c r="M116" s="34"/>
    </row>
    <row r="117" spans="2:13" ht="12" customHeight="1">
      <c r="B117" s="42"/>
      <c r="C117" s="42"/>
      <c r="D117" s="42"/>
      <c r="E117" s="45"/>
      <c r="M117" s="34"/>
    </row>
    <row r="118" spans="2:13" ht="12" customHeight="1">
      <c r="B118" s="42"/>
      <c r="C118" s="42"/>
      <c r="D118" s="46"/>
      <c r="E118" s="45"/>
      <c r="M118" s="34"/>
    </row>
    <row r="119" spans="2:13" ht="12" customHeight="1">
      <c r="B119" s="42"/>
      <c r="C119" s="42"/>
      <c r="D119" s="42"/>
      <c r="E119" s="45"/>
      <c r="M119" s="34"/>
    </row>
    <row r="120" spans="2:13" ht="12" customHeight="1">
      <c r="B120" s="42"/>
      <c r="C120" s="42"/>
      <c r="D120" s="42"/>
      <c r="E120" s="45"/>
      <c r="M120" s="34"/>
    </row>
    <row r="121" spans="2:13" ht="12" customHeight="1">
      <c r="B121" s="42"/>
      <c r="C121" s="42"/>
      <c r="D121" s="42"/>
      <c r="E121" s="45"/>
      <c r="M121" s="34"/>
    </row>
    <row r="122" spans="2:13" ht="12" customHeight="1">
      <c r="B122" s="42"/>
      <c r="C122" s="42"/>
      <c r="D122" s="42"/>
      <c r="E122" s="43"/>
      <c r="M122" s="34"/>
    </row>
    <row r="123" spans="2:13" ht="12" customHeight="1">
      <c r="B123" s="42"/>
      <c r="C123" s="42"/>
      <c r="D123" s="42"/>
      <c r="E123" s="43"/>
      <c r="M123" s="34"/>
    </row>
    <row r="124" spans="2:13" ht="12" customHeight="1">
      <c r="B124" s="42"/>
      <c r="C124" s="42"/>
      <c r="D124" s="42"/>
      <c r="E124" s="43"/>
      <c r="M124" s="34"/>
    </row>
    <row r="125" spans="2:13" ht="12" customHeight="1">
      <c r="B125" s="42"/>
      <c r="C125" s="42"/>
      <c r="D125" s="42"/>
      <c r="E125" s="43"/>
      <c r="M125" s="34"/>
    </row>
    <row r="126" spans="2:13" ht="12" customHeight="1">
      <c r="B126" s="42"/>
      <c r="C126" s="42"/>
      <c r="D126" s="42"/>
      <c r="E126" s="43"/>
      <c r="M126" s="34"/>
    </row>
    <row r="127" spans="2:13" ht="12" customHeight="1">
      <c r="B127" s="42"/>
      <c r="C127" s="42"/>
      <c r="D127" s="42"/>
      <c r="E127" s="43"/>
      <c r="M127" s="34"/>
    </row>
    <row r="128" spans="2:13" ht="12" customHeight="1">
      <c r="B128" s="42"/>
      <c r="C128" s="42"/>
      <c r="D128" s="42"/>
      <c r="E128" s="43"/>
      <c r="M128" s="34"/>
    </row>
    <row r="129" spans="2:13" ht="12" customHeight="1">
      <c r="B129" s="42"/>
      <c r="C129" s="42"/>
      <c r="D129" s="42"/>
      <c r="E129" s="43"/>
      <c r="M129" s="34"/>
    </row>
    <row r="130" spans="2:13" ht="12" customHeight="1">
      <c r="B130" s="42"/>
      <c r="C130" s="42"/>
      <c r="D130" s="42"/>
      <c r="E130" s="43"/>
      <c r="M130" s="34"/>
    </row>
    <row r="131" spans="2:13" ht="12" customHeight="1">
      <c r="B131" s="42"/>
      <c r="C131" s="42"/>
      <c r="D131" s="42"/>
      <c r="E131" s="44"/>
      <c r="M131" s="34"/>
    </row>
    <row r="132" spans="2:13" ht="12" customHeight="1">
      <c r="B132" s="42"/>
      <c r="C132" s="42"/>
      <c r="D132" s="42"/>
      <c r="E132" s="43"/>
      <c r="M132" s="38"/>
    </row>
    <row r="133" spans="2:13" ht="12" customHeight="1">
      <c r="B133" s="42"/>
      <c r="C133" s="42"/>
      <c r="D133" s="42"/>
      <c r="E133" s="43"/>
      <c r="M133" s="38"/>
    </row>
    <row r="134" spans="2:13" ht="12" customHeight="1">
      <c r="B134" s="42"/>
      <c r="C134" s="42"/>
      <c r="D134" s="42"/>
      <c r="E134" s="43"/>
      <c r="M134" s="38"/>
    </row>
    <row r="135" spans="2:13" ht="12" customHeight="1">
      <c r="B135" s="42"/>
      <c r="C135" s="42"/>
      <c r="D135" s="42"/>
      <c r="E135" s="43"/>
    </row>
    <row r="136" spans="2:13" ht="12" customHeight="1">
      <c r="B136" s="44"/>
      <c r="C136" s="44"/>
      <c r="D136" s="47"/>
    </row>
    <row r="137" spans="2:13" ht="12" customHeight="1">
      <c r="B137" s="44"/>
      <c r="C137" s="44"/>
    </row>
    <row r="138" spans="2:13" ht="12" customHeight="1">
      <c r="B138" s="44"/>
      <c r="C138" s="44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4" sqref="J4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64">
        <v>41957</v>
      </c>
      <c r="D1" s="64">
        <v>41964</v>
      </c>
      <c r="E1" s="64">
        <v>41971</v>
      </c>
      <c r="F1" s="64">
        <v>41978</v>
      </c>
      <c r="G1" s="64">
        <v>41985</v>
      </c>
      <c r="H1" s="64">
        <v>41992</v>
      </c>
      <c r="I1" s="64">
        <v>41997</v>
      </c>
      <c r="J1" s="64">
        <v>42369</v>
      </c>
    </row>
    <row r="2" spans="2:10">
      <c r="B2" t="s">
        <v>7</v>
      </c>
      <c r="C2" s="2">
        <v>1029518517.87</v>
      </c>
      <c r="D2" s="2">
        <v>1018572096.65</v>
      </c>
      <c r="E2" s="2">
        <v>958170955.34000003</v>
      </c>
      <c r="F2" s="2">
        <v>948438117.50999999</v>
      </c>
      <c r="G2" s="2">
        <v>931565663.83000004</v>
      </c>
      <c r="H2" s="2">
        <v>947544544.46000004</v>
      </c>
      <c r="I2" s="2">
        <v>976900106.76999998</v>
      </c>
      <c r="J2" s="2">
        <v>942066028.38999999</v>
      </c>
    </row>
    <row r="3" spans="2:10">
      <c r="B3" t="s">
        <v>6</v>
      </c>
      <c r="C3" s="2">
        <v>2558251385.3299999</v>
      </c>
      <c r="D3" s="2">
        <v>2530350718.9899998</v>
      </c>
      <c r="E3" s="2">
        <v>2516713364.8600001</v>
      </c>
      <c r="F3" s="2">
        <v>2594501998.5999999</v>
      </c>
      <c r="G3" s="2">
        <v>2647924119.8299999</v>
      </c>
      <c r="H3" s="2">
        <v>2693768658.9299998</v>
      </c>
      <c r="I3" s="2">
        <v>2698090604.25</v>
      </c>
      <c r="J3" s="2">
        <v>2704492172.04</v>
      </c>
    </row>
    <row r="4" spans="2:10">
      <c r="B4" t="s">
        <v>5</v>
      </c>
      <c r="C4" s="2">
        <v>5497411390.0600004</v>
      </c>
      <c r="D4" s="2">
        <v>5290438441.54</v>
      </c>
      <c r="E4" s="2">
        <v>5360754574.8699999</v>
      </c>
      <c r="F4" s="2">
        <v>5232988840.5100002</v>
      </c>
      <c r="G4" s="2">
        <v>5048201355.8400002</v>
      </c>
      <c r="H4" s="2">
        <v>4920865237.1400003</v>
      </c>
      <c r="I4" s="2">
        <v>5189054327.25</v>
      </c>
      <c r="J4" s="2">
        <v>5227812071.5200005</v>
      </c>
    </row>
    <row r="5" spans="2:10">
      <c r="B5" t="s">
        <v>4</v>
      </c>
      <c r="C5" s="2">
        <v>8617426859.8999996</v>
      </c>
      <c r="D5" s="2">
        <v>8530905157.9899998</v>
      </c>
      <c r="E5" s="2">
        <v>8549982496.6700001</v>
      </c>
      <c r="F5" s="2">
        <v>8462730965.0200005</v>
      </c>
      <c r="G5" s="2">
        <v>8219271602.2200003</v>
      </c>
      <c r="H5" s="2">
        <v>7230894355.6400003</v>
      </c>
      <c r="I5" s="2">
        <v>7500191794.3800001</v>
      </c>
      <c r="J5" s="2">
        <v>8476229383.3000002</v>
      </c>
    </row>
    <row r="6" spans="2:10">
      <c r="B6" t="s">
        <v>2</v>
      </c>
      <c r="C6" s="2">
        <v>16809104076.709999</v>
      </c>
      <c r="D6" s="2">
        <v>16780745790.17</v>
      </c>
      <c r="E6" s="2">
        <v>16820099507.32</v>
      </c>
      <c r="F6" s="2">
        <v>16673301750.01</v>
      </c>
      <c r="G6" s="2">
        <v>17161968671.1</v>
      </c>
      <c r="H6" s="2">
        <v>15413062702.43</v>
      </c>
      <c r="I6" s="2">
        <v>16716617620.690001</v>
      </c>
      <c r="J6" s="2">
        <v>17325027594.040001</v>
      </c>
    </row>
    <row r="7" spans="2:10">
      <c r="B7" t="s">
        <v>0</v>
      </c>
      <c r="C7" s="2">
        <v>36586166700.440002</v>
      </c>
      <c r="D7" s="2">
        <v>35422486074.510002</v>
      </c>
      <c r="E7" s="2">
        <v>36616718094.900002</v>
      </c>
      <c r="F7" s="2">
        <v>35368496196.529999</v>
      </c>
      <c r="G7" s="2">
        <v>33583942926.650002</v>
      </c>
      <c r="H7" s="2">
        <v>32562015636.259998</v>
      </c>
      <c r="I7" s="2">
        <v>34639521724.559998</v>
      </c>
      <c r="J7" s="2">
        <v>34793141071.730003</v>
      </c>
    </row>
    <row r="8" spans="2:10">
      <c r="B8" t="s">
        <v>3</v>
      </c>
      <c r="C8" s="2">
        <v>45017989680.260002</v>
      </c>
      <c r="D8" s="2">
        <v>45012467510.510002</v>
      </c>
      <c r="E8" s="2">
        <v>45015203989.040001</v>
      </c>
      <c r="F8" s="2">
        <v>45913049593.699997</v>
      </c>
      <c r="G8" s="2">
        <v>47793727146.279999</v>
      </c>
      <c r="H8" s="2">
        <v>47791698900.370003</v>
      </c>
      <c r="I8" s="2">
        <v>47779535871.849998</v>
      </c>
      <c r="J8" s="2">
        <v>46401963458.239998</v>
      </c>
    </row>
    <row r="9" spans="2:10">
      <c r="B9" t="s">
        <v>1</v>
      </c>
      <c r="C9" s="2">
        <v>61877000937.379997</v>
      </c>
      <c r="D9" s="2">
        <v>61203128890.139999</v>
      </c>
      <c r="E9" s="2">
        <v>60389777283.18</v>
      </c>
      <c r="F9" s="2">
        <v>60776767945.239998</v>
      </c>
      <c r="G9" s="2">
        <v>60301284996.120003</v>
      </c>
      <c r="H9" s="2">
        <v>59089730934.120003</v>
      </c>
      <c r="I9" s="2">
        <v>59002746188.169998</v>
      </c>
      <c r="J9" s="2">
        <v>57345957953.419998</v>
      </c>
    </row>
    <row r="10" spans="2:10" s="4" customFormat="1">
      <c r="B10" s="4" t="s">
        <v>8</v>
      </c>
      <c r="C10" s="5">
        <f>SUM(C2:C9)</f>
        <v>177992869547.95001</v>
      </c>
      <c r="D10" s="5">
        <f>SUM(D2:D9)</f>
        <v>175789094680.5</v>
      </c>
      <c r="E10" s="5">
        <f>SUM(E2:E9)</f>
        <v>176227420266.17999</v>
      </c>
      <c r="F10" s="5">
        <f t="shared" ref="F10:I10" si="0">SUM(F2:F9)</f>
        <v>175970275407.12</v>
      </c>
      <c r="G10" s="5">
        <f t="shared" si="0"/>
        <v>175687886481.87</v>
      </c>
      <c r="H10" s="5">
        <f t="shared" si="0"/>
        <v>170649580969.35001</v>
      </c>
      <c r="I10" s="5">
        <f t="shared" si="0"/>
        <v>174502658237.91998</v>
      </c>
      <c r="J10" s="5">
        <f t="shared" ref="J10" si="1">SUM(J2:J9)</f>
        <v>173216689732.67999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2015-01-05T11:35:14Z</cp:lastPrinted>
  <dcterms:created xsi:type="dcterms:W3CDTF">2014-07-02T14:15:07Z</dcterms:created>
  <dcterms:modified xsi:type="dcterms:W3CDTF">2015-01-28T15:03:04Z</dcterms:modified>
</cp:coreProperties>
</file>