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9" i="9"/>
  <c r="D73"/>
  <c r="D65"/>
  <c r="D58"/>
  <c r="D48"/>
  <c r="D43"/>
  <c r="D31"/>
  <c r="D24"/>
  <c r="D74" s="1"/>
  <c r="D80" s="1"/>
  <c r="F31"/>
  <c r="F65"/>
  <c r="I10" i="1"/>
  <c r="H10"/>
  <c r="G10"/>
  <c r="F10"/>
  <c r="E10"/>
  <c r="D10"/>
  <c r="C10"/>
  <c r="F58" i="9"/>
  <c r="F48" l="1"/>
  <c r="F43"/>
  <c r="J10" i="1" l="1"/>
  <c r="H11"/>
  <c r="F24" i="9"/>
  <c r="F73"/>
  <c r="F79"/>
  <c r="F74" l="1"/>
  <c r="F80" s="1"/>
</calcChain>
</file>

<file path=xl/sharedStrings.xml><?xml version="1.0" encoding="utf-8"?>
<sst xmlns="http://schemas.openxmlformats.org/spreadsheetml/2006/main" count="146" uniqueCount="106">
  <si>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</si>
  <si>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</si>
  <si>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</si>
  <si>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</si>
  <si>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</si>
  <si>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</si>
  <si>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</si>
  <si>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</si>
  <si>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</si>
  <si>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</si>
  <si>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</si>
  <si>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</si>
  <si>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</si>
  <si>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</si>
  <si>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</si>
  <si>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</si>
  <si>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</si>
  <si>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</si>
  <si>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</si>
  <si>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</si>
  <si>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</si>
  <si>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</si>
  <si>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</si>
  <si>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</si>
  <si>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</si>
  <si>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</si>
  <si>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</si>
  <si>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</si>
  <si>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</si>
  <si>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</si>
  <si>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</si>
  <si>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</si>
  <si>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</si>
  <si>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</si>
  <si>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</si>
  <si>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</si>
  <si>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</si>
  <si>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</si>
  <si>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</si>
  <si>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</si>
  <si>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</si>
  <si>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</si>
  <si>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</si>
  <si>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</si>
  <si>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</si>
  <si>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</si>
  <si>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</si>
  <si>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</si>
  <si>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</si>
  <si>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</si>
  <si>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</si>
  <si>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</si>
  <si>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</si>
  <si>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</si>
  <si>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</si>
  <si>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</si>
  <si>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</si>
  <si>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</si>
  <si>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</si>
  <si>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</si>
  <si>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</si>
  <si>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</si>
  <si>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</si>
  <si>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</si>
  <si>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</si>
  <si>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</si>
  <si>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</si>
  <si>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</si>
  <si>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</si>
  <si>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</si>
  <si>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</si>
  <si>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</si>
  <si>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</si>
  <si>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</si>
  <si>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</si>
  <si>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</si>
  <si>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</si>
  <si>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</si>
  <si>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</si>
  <si>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</si>
  <si>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</si>
  <si>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</si>
  <si>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</si>
  <si>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</si>
  <si>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</si>
  <si>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</si>
  <si>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</si>
  <si>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</si>
  <si>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</si>
  <si>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</si>
  <si>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</si>
  <si>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</si>
  <si>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</si>
  <si>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</si>
  <si>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</si>
  <si>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</si>
  <si>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</si>
  <si>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</si>
  <si>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</si>
  <si>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</si>
  <si>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 xml:space="preserve"> </t>
  </si>
  <si>
    <t>NAV and Unit Price as at Week Ended December 5th, 2014</t>
  </si>
  <si>
    <t>Market Cap as at 05/12/2014</t>
  </si>
  <si>
    <t>Market Cap as at 12/12/2014</t>
  </si>
  <si>
    <t>NAV and Unit Price as at Week Ended December 12th, 2014</t>
  </si>
  <si>
    <t>NET ASSET VALUES AND UNIT PRICES OF FUND MANAGEMENT AND COLLECTIVE INVESTMENTS SCHEMES AS AT WEEK ENDED 12th December, 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</si>
</sst>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6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43" fontId="5" fillId="0" borderId="6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6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wrapText="1"/>
    </xf>
    <xf numFmtId="0" fontId="5" fillId="0" borderId="17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43" fontId="3" fillId="0" borderId="0" xfId="2" applyFont="1" applyBorder="1" applyAlignment="1">
      <alignment horizontal="left"/>
    </xf>
    <xf numFmtId="16" fontId="0" fillId="0" borderId="0" xfId="0" applyNumberFormat="1"/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 applyAlignment="1">
      <alignment wrapText="1"/>
    </xf>
    <xf numFmtId="0" fontId="8" fillId="0" borderId="10" xfId="0" applyFont="1" applyBorder="1"/>
    <xf numFmtId="4" fontId="8" fillId="0" borderId="16" xfId="2" applyNumberFormat="1" applyFont="1" applyBorder="1" applyAlignment="1">
      <alignment horizontal="right" vertical="top" wrapText="1"/>
    </xf>
    <xf numFmtId="4" fontId="8" fillId="0" borderId="6" xfId="0" applyNumberFormat="1" applyFont="1" applyBorder="1" applyAlignment="1">
      <alignment horizontal="right"/>
    </xf>
    <xf numFmtId="4" fontId="8" fillId="0" borderId="16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/>
    </xf>
    <xf numFmtId="4" fontId="8" fillId="0" borderId="16" xfId="2" applyNumberFormat="1" applyFont="1" applyBorder="1" applyAlignment="1">
      <alignment horizontal="right"/>
    </xf>
    <xf numFmtId="43" fontId="13" fillId="0" borderId="9" xfId="2" applyFont="1" applyBorder="1" applyAlignment="1">
      <alignment horizontal="right"/>
    </xf>
    <xf numFmtId="4" fontId="13" fillId="0" borderId="16" xfId="2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3" fontId="5" fillId="0" borderId="6" xfId="2" applyFont="1" applyBorder="1" applyAlignment="1">
      <alignment horizontal="right" vertical="top" wrapText="1"/>
    </xf>
    <xf numFmtId="4" fontId="5" fillId="0" borderId="16" xfId="2" applyNumberFormat="1" applyFont="1" applyBorder="1" applyAlignment="1">
      <alignment horizontal="right" vertical="top" wrapText="1"/>
    </xf>
    <xf numFmtId="43" fontId="8" fillId="0" borderId="6" xfId="2" applyFont="1" applyBorder="1" applyAlignment="1">
      <alignment horizontal="right"/>
    </xf>
    <xf numFmtId="4" fontId="5" fillId="0" borderId="6" xfId="0" applyNumberFormat="1" applyFont="1" applyBorder="1" applyAlignment="1">
      <alignment horizontal="right"/>
    </xf>
    <xf numFmtId="165" fontId="8" fillId="0" borderId="9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9" xfId="2" applyFont="1" applyBorder="1" applyAlignment="1">
      <alignment horizontal="right" vertical="top" wrapText="1"/>
    </xf>
    <xf numFmtId="43" fontId="8" fillId="0" borderId="6" xfId="2" applyFont="1" applyBorder="1" applyAlignment="1">
      <alignment horizontal="right" vertical="top" wrapText="1"/>
    </xf>
    <xf numFmtId="43" fontId="5" fillId="0" borderId="6" xfId="2" applyFont="1" applyBorder="1" applyAlignment="1">
      <alignment horizontal="right"/>
    </xf>
    <xf numFmtId="43" fontId="10" fillId="0" borderId="6" xfId="2" applyFont="1" applyBorder="1" applyAlignment="1">
      <alignment horizontal="right" vertical="top" wrapText="1"/>
    </xf>
    <xf numFmtId="43" fontId="5" fillId="0" borderId="17" xfId="2" applyFont="1" applyBorder="1" applyAlignment="1">
      <alignment horizontal="right" vertical="top" wrapText="1"/>
    </xf>
    <xf numFmtId="0" fontId="5" fillId="0" borderId="18" xfId="0" applyFont="1" applyBorder="1" applyAlignment="1">
      <alignment horizontal="right"/>
    </xf>
    <xf numFmtId="166" fontId="8" fillId="0" borderId="16" xfId="2" applyNumberFormat="1" applyFont="1" applyBorder="1" applyAlignment="1">
      <alignment horizontal="right"/>
    </xf>
    <xf numFmtId="166" fontId="13" fillId="0" borderId="16" xfId="2" applyNumberFormat="1" applyFont="1" applyBorder="1" applyAlignment="1">
      <alignment horizontal="right"/>
    </xf>
    <xf numFmtId="166" fontId="8" fillId="0" borderId="16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December 12, 2014)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4762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536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1039186479.66</c:v>
                </c:pt>
                <c:pt idx="1">
                  <c:v>1027522249.92</c:v>
                </c:pt>
                <c:pt idx="2">
                  <c:v>1006125015.16</c:v>
                </c:pt>
                <c:pt idx="3">
                  <c:v>1029518517.87</c:v>
                </c:pt>
                <c:pt idx="4">
                  <c:v>1018572096.65</c:v>
                </c:pt>
                <c:pt idx="5">
                  <c:v>958170955.34000003</c:v>
                </c:pt>
                <c:pt idx="6">
                  <c:v>948438117.50999999</c:v>
                </c:pt>
                <c:pt idx="7">
                  <c:v>931565663.83000004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2616802200.5100002</c:v>
                </c:pt>
                <c:pt idx="1">
                  <c:v>2623214892.6799998</c:v>
                </c:pt>
                <c:pt idx="2">
                  <c:v>2539743423.5900002</c:v>
                </c:pt>
                <c:pt idx="3">
                  <c:v>2558251385.3299999</c:v>
                </c:pt>
                <c:pt idx="4">
                  <c:v>2530350718.9899998</c:v>
                </c:pt>
                <c:pt idx="5">
                  <c:v>2516713364.8600001</c:v>
                </c:pt>
                <c:pt idx="6">
                  <c:v>2594501998.5999999</c:v>
                </c:pt>
                <c:pt idx="7">
                  <c:v>2647924119.8299999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6237336910.6899996</c:v>
                </c:pt>
                <c:pt idx="1">
                  <c:v>6092200861.8999996</c:v>
                </c:pt>
                <c:pt idx="2">
                  <c:v>5343962231.3800001</c:v>
                </c:pt>
                <c:pt idx="3">
                  <c:v>5497411390.0600004</c:v>
                </c:pt>
                <c:pt idx="4">
                  <c:v>5290438441.54</c:v>
                </c:pt>
                <c:pt idx="5">
                  <c:v>5360754574.8699999</c:v>
                </c:pt>
                <c:pt idx="6">
                  <c:v>5232988840.5100002</c:v>
                </c:pt>
                <c:pt idx="7">
                  <c:v>5048201355.8400002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9002100492.6000004</c:v>
                </c:pt>
                <c:pt idx="1">
                  <c:v>7836403828.5699997</c:v>
                </c:pt>
                <c:pt idx="2">
                  <c:v>7513963217.6099997</c:v>
                </c:pt>
                <c:pt idx="3">
                  <c:v>8617426859.8999996</c:v>
                </c:pt>
                <c:pt idx="4">
                  <c:v>8530905157.9899998</c:v>
                </c:pt>
                <c:pt idx="5">
                  <c:v>8549982496.6700001</c:v>
                </c:pt>
                <c:pt idx="6">
                  <c:v>8462730965.0200005</c:v>
                </c:pt>
                <c:pt idx="7">
                  <c:v>8219271602.2200003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41350592554.18</c:v>
                </c:pt>
                <c:pt idx="1">
                  <c:v>40221091593.739998</c:v>
                </c:pt>
                <c:pt idx="2">
                  <c:v>35974763692.769997</c:v>
                </c:pt>
                <c:pt idx="3">
                  <c:v>36586166700.440002</c:v>
                </c:pt>
                <c:pt idx="4">
                  <c:v>35422486074.510002</c:v>
                </c:pt>
                <c:pt idx="5">
                  <c:v>36616718094.900002</c:v>
                </c:pt>
                <c:pt idx="6">
                  <c:v>35368496196.529999</c:v>
                </c:pt>
                <c:pt idx="7">
                  <c:v>33583942926.650002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44949886892.879997</c:v>
                </c:pt>
                <c:pt idx="1">
                  <c:v>44981748251.300003</c:v>
                </c:pt>
                <c:pt idx="2">
                  <c:v>45020680491.550003</c:v>
                </c:pt>
                <c:pt idx="3">
                  <c:v>45017989680.260002</c:v>
                </c:pt>
                <c:pt idx="4">
                  <c:v>45012467510.510002</c:v>
                </c:pt>
                <c:pt idx="5">
                  <c:v>45015203989.040001</c:v>
                </c:pt>
                <c:pt idx="6">
                  <c:v>45913049593.699997</c:v>
                </c:pt>
                <c:pt idx="7">
                  <c:v>47793727146.279999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61560248976.550003</c:v>
                </c:pt>
                <c:pt idx="1">
                  <c:v>61350395725.389999</c:v>
                </c:pt>
                <c:pt idx="2">
                  <c:v>61547234998.809998</c:v>
                </c:pt>
                <c:pt idx="3">
                  <c:v>61877000937.379997</c:v>
                </c:pt>
                <c:pt idx="4">
                  <c:v>61203128890.139999</c:v>
                </c:pt>
                <c:pt idx="5">
                  <c:v>60389777283.18</c:v>
                </c:pt>
                <c:pt idx="6">
                  <c:v>60776767945.239998</c:v>
                </c:pt>
                <c:pt idx="7">
                  <c:v>60301284996.120003</c:v>
                </c:pt>
              </c:numCache>
            </c:numRef>
          </c:val>
        </c:ser>
        <c:marker val="1"/>
        <c:axId val="97812480"/>
        <c:axId val="97814016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Trend'!$C$1:$E$1</c:f>
              <c:numCache>
                <c:formatCode>d\-mmm</c:formatCode>
                <c:ptCount val="3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16915312956.690001</c:v>
                </c:pt>
                <c:pt idx="1">
                  <c:v>16823401398.879999</c:v>
                </c:pt>
                <c:pt idx="2">
                  <c:v>16734018207.129999</c:v>
                </c:pt>
                <c:pt idx="3">
                  <c:v>16809104076.709999</c:v>
                </c:pt>
                <c:pt idx="4">
                  <c:v>16780745790.17</c:v>
                </c:pt>
                <c:pt idx="5">
                  <c:v>16820099507.32</c:v>
                </c:pt>
                <c:pt idx="6">
                  <c:v>16673301750.01</c:v>
                </c:pt>
                <c:pt idx="7">
                  <c:v>17161968671.1</c:v>
                </c:pt>
              </c:numCache>
            </c:numRef>
          </c:val>
        </c:ser>
        <c:marker val="1"/>
        <c:axId val="97837824"/>
        <c:axId val="97815552"/>
      </c:lineChart>
      <c:catAx>
        <c:axId val="9781248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7814016"/>
        <c:crosses val="autoZero"/>
        <c:lblAlgn val="ctr"/>
        <c:lblOffset val="100"/>
      </c:catAx>
      <c:valAx>
        <c:axId val="9781401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7812480"/>
        <c:crossesAt val="41880"/>
        <c:crossBetween val="midCat"/>
      </c:valAx>
      <c:valAx>
        <c:axId val="978155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7837824"/>
        <c:crosses val="max"/>
        <c:crossBetween val="between"/>
      </c:valAx>
      <c:dateAx>
        <c:axId val="97837824"/>
        <c:scaling>
          <c:orientation val="minMax"/>
        </c:scaling>
        <c:delete val="1"/>
        <c:axPos val="b"/>
        <c:numFmt formatCode="d\-mmm" sourceLinked="1"/>
        <c:tickLblPos val="none"/>
        <c:crossAx val="9781555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90355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December</a:t>
            </a:r>
            <a:r>
              <a:rPr lang="en-US" sz="1600" baseline="0"/>
              <a:t> 12, 201</a:t>
            </a:r>
            <a:r>
              <a:rPr lang="en-US" sz="1600"/>
              <a:t>4)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458"/>
          <c:y val="0.16834325370345671"/>
          <c:w val="0.87803104745709704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41936</c:v>
                </c:pt>
                <c:pt idx="1">
                  <c:v>41943</c:v>
                </c:pt>
                <c:pt idx="2">
                  <c:v>41950</c:v>
                </c:pt>
                <c:pt idx="3">
                  <c:v>41957</c:v>
                </c:pt>
                <c:pt idx="4">
                  <c:v>41964</c:v>
                </c:pt>
                <c:pt idx="5">
                  <c:v>41971</c:v>
                </c:pt>
                <c:pt idx="6">
                  <c:v>41978</c:v>
                </c:pt>
                <c:pt idx="7">
                  <c:v>41985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183671467463.76001</c:v>
                </c:pt>
                <c:pt idx="1">
                  <c:v>180955978802.38</c:v>
                </c:pt>
                <c:pt idx="2">
                  <c:v>175680491278</c:v>
                </c:pt>
                <c:pt idx="3">
                  <c:v>177992869547.95001</c:v>
                </c:pt>
                <c:pt idx="4">
                  <c:v>175789094680.5</c:v>
                </c:pt>
                <c:pt idx="5">
                  <c:v>176227420266.17999</c:v>
                </c:pt>
                <c:pt idx="6">
                  <c:v>175970275407.12</c:v>
                </c:pt>
                <c:pt idx="7">
                  <c:v>175687886481.87</c:v>
                </c:pt>
              </c:numCache>
            </c:numRef>
          </c:val>
        </c:ser>
        <c:marker val="1"/>
        <c:axId val="99513472"/>
        <c:axId val="99515008"/>
      </c:lineChart>
      <c:catAx>
        <c:axId val="9951347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515008"/>
        <c:crosses val="autoZero"/>
        <c:lblAlgn val="ctr"/>
        <c:lblOffset val="100"/>
      </c:catAx>
      <c:valAx>
        <c:axId val="9951500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51347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8"/>
  <sheetViews>
    <sheetView tabSelected="1" zoomScale="180" zoomScaleNormal="180" workbookViewId="0">
      <selection activeCell="A4" sqref="A4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3.140625" style="7" customWidth="1"/>
    <col min="5" max="5" width="12.85546875" style="7" customWidth="1"/>
    <col min="6" max="6" width="15.28515625" style="7" customWidth="1"/>
    <col min="7" max="7" width="11.85546875" style="7" customWidth="1"/>
    <col min="8" max="8" width="13.140625" style="7" customWidth="1"/>
    <col min="9" max="9" width="19.28515625" style="7" customWidth="1"/>
    <col min="10" max="10" width="12.85546875" style="7" customWidth="1"/>
    <col min="11" max="11" width="14.42578125" style="7" customWidth="1"/>
    <col min="12" max="12" width="8.85546875" style="7" customWidth="1"/>
    <col min="13" max="13" width="13.140625" style="8" customWidth="1"/>
    <col min="14" max="14" width="12.28515625" style="7" customWidth="1"/>
    <col min="15" max="15" width="11.7109375" style="7" customWidth="1"/>
    <col min="16" max="16" width="8.28515625" style="7" customWidth="1"/>
    <col min="17" max="17" width="7.85546875" style="7" customWidth="1"/>
    <col min="18" max="256" width="8.85546875" style="7"/>
    <col min="257" max="257" width="4.28515625" style="7" customWidth="1"/>
    <col min="258" max="258" width="20.42578125" style="7" customWidth="1"/>
    <col min="259" max="259" width="21" style="7" customWidth="1"/>
    <col min="260" max="260" width="16.42578125" style="7" customWidth="1"/>
    <col min="261" max="261" width="9" style="7" customWidth="1"/>
    <col min="262" max="262" width="16.7109375" style="7" customWidth="1"/>
    <col min="263" max="263" width="8.140625" style="7" customWidth="1"/>
    <col min="264" max="264" width="13.140625" style="7" customWidth="1"/>
    <col min="265" max="265" width="13" style="7" customWidth="1"/>
    <col min="266" max="266" width="12.85546875" style="7" customWidth="1"/>
    <col min="267" max="267" width="14.42578125" style="7" customWidth="1"/>
    <col min="268" max="268" width="8.85546875" style="7" customWidth="1"/>
    <col min="269" max="269" width="13.140625" style="7" customWidth="1"/>
    <col min="270" max="270" width="12.28515625" style="7" customWidth="1"/>
    <col min="271" max="271" width="11.7109375" style="7" customWidth="1"/>
    <col min="272" max="272" width="8.28515625" style="7" customWidth="1"/>
    <col min="273" max="273" width="7.85546875" style="7" customWidth="1"/>
    <col min="274" max="512" width="8.85546875" style="7"/>
    <col min="513" max="513" width="4.28515625" style="7" customWidth="1"/>
    <col min="514" max="514" width="20.42578125" style="7" customWidth="1"/>
    <col min="515" max="515" width="21" style="7" customWidth="1"/>
    <col min="516" max="516" width="16.42578125" style="7" customWidth="1"/>
    <col min="517" max="517" width="9" style="7" customWidth="1"/>
    <col min="518" max="518" width="16.7109375" style="7" customWidth="1"/>
    <col min="519" max="519" width="8.140625" style="7" customWidth="1"/>
    <col min="520" max="520" width="13.140625" style="7" customWidth="1"/>
    <col min="521" max="521" width="13" style="7" customWidth="1"/>
    <col min="522" max="522" width="12.85546875" style="7" customWidth="1"/>
    <col min="523" max="523" width="14.42578125" style="7" customWidth="1"/>
    <col min="524" max="524" width="8.85546875" style="7" customWidth="1"/>
    <col min="525" max="525" width="13.140625" style="7" customWidth="1"/>
    <col min="526" max="526" width="12.28515625" style="7" customWidth="1"/>
    <col min="527" max="527" width="11.7109375" style="7" customWidth="1"/>
    <col min="528" max="528" width="8.28515625" style="7" customWidth="1"/>
    <col min="529" max="529" width="7.85546875" style="7" customWidth="1"/>
    <col min="530" max="768" width="8.85546875" style="7"/>
    <col min="769" max="769" width="4.28515625" style="7" customWidth="1"/>
    <col min="770" max="770" width="20.42578125" style="7" customWidth="1"/>
    <col min="771" max="771" width="21" style="7" customWidth="1"/>
    <col min="772" max="772" width="16.42578125" style="7" customWidth="1"/>
    <col min="773" max="773" width="9" style="7" customWidth="1"/>
    <col min="774" max="774" width="16.7109375" style="7" customWidth="1"/>
    <col min="775" max="775" width="8.140625" style="7" customWidth="1"/>
    <col min="776" max="776" width="13.140625" style="7" customWidth="1"/>
    <col min="777" max="777" width="13" style="7" customWidth="1"/>
    <col min="778" max="778" width="12.85546875" style="7" customWidth="1"/>
    <col min="779" max="779" width="14.42578125" style="7" customWidth="1"/>
    <col min="780" max="780" width="8.85546875" style="7" customWidth="1"/>
    <col min="781" max="781" width="13.140625" style="7" customWidth="1"/>
    <col min="782" max="782" width="12.28515625" style="7" customWidth="1"/>
    <col min="783" max="783" width="11.7109375" style="7" customWidth="1"/>
    <col min="784" max="784" width="8.28515625" style="7" customWidth="1"/>
    <col min="785" max="785" width="7.85546875" style="7" customWidth="1"/>
    <col min="786" max="1024" width="8.85546875" style="7"/>
    <col min="1025" max="1025" width="4.28515625" style="7" customWidth="1"/>
    <col min="1026" max="1026" width="20.42578125" style="7" customWidth="1"/>
    <col min="1027" max="1027" width="21" style="7" customWidth="1"/>
    <col min="1028" max="1028" width="16.42578125" style="7" customWidth="1"/>
    <col min="1029" max="1029" width="9" style="7" customWidth="1"/>
    <col min="1030" max="1030" width="16.7109375" style="7" customWidth="1"/>
    <col min="1031" max="1031" width="8.140625" style="7" customWidth="1"/>
    <col min="1032" max="1032" width="13.140625" style="7" customWidth="1"/>
    <col min="1033" max="1033" width="13" style="7" customWidth="1"/>
    <col min="1034" max="1034" width="12.85546875" style="7" customWidth="1"/>
    <col min="1035" max="1035" width="14.42578125" style="7" customWidth="1"/>
    <col min="1036" max="1036" width="8.85546875" style="7" customWidth="1"/>
    <col min="1037" max="1037" width="13.140625" style="7" customWidth="1"/>
    <col min="1038" max="1038" width="12.28515625" style="7" customWidth="1"/>
    <col min="1039" max="1039" width="11.7109375" style="7" customWidth="1"/>
    <col min="1040" max="1040" width="8.28515625" style="7" customWidth="1"/>
    <col min="1041" max="1041" width="7.85546875" style="7" customWidth="1"/>
    <col min="1042" max="1280" width="8.85546875" style="7"/>
    <col min="1281" max="1281" width="4.28515625" style="7" customWidth="1"/>
    <col min="1282" max="1282" width="20.42578125" style="7" customWidth="1"/>
    <col min="1283" max="1283" width="21" style="7" customWidth="1"/>
    <col min="1284" max="1284" width="16.42578125" style="7" customWidth="1"/>
    <col min="1285" max="1285" width="9" style="7" customWidth="1"/>
    <col min="1286" max="1286" width="16.7109375" style="7" customWidth="1"/>
    <col min="1287" max="1287" width="8.140625" style="7" customWidth="1"/>
    <col min="1288" max="1288" width="13.140625" style="7" customWidth="1"/>
    <col min="1289" max="1289" width="13" style="7" customWidth="1"/>
    <col min="1290" max="1290" width="12.85546875" style="7" customWidth="1"/>
    <col min="1291" max="1291" width="14.42578125" style="7" customWidth="1"/>
    <col min="1292" max="1292" width="8.85546875" style="7" customWidth="1"/>
    <col min="1293" max="1293" width="13.140625" style="7" customWidth="1"/>
    <col min="1294" max="1294" width="12.28515625" style="7" customWidth="1"/>
    <col min="1295" max="1295" width="11.7109375" style="7" customWidth="1"/>
    <col min="1296" max="1296" width="8.28515625" style="7" customWidth="1"/>
    <col min="1297" max="1297" width="7.85546875" style="7" customWidth="1"/>
    <col min="1298" max="1536" width="8.85546875" style="7"/>
    <col min="1537" max="1537" width="4.28515625" style="7" customWidth="1"/>
    <col min="1538" max="1538" width="20.42578125" style="7" customWidth="1"/>
    <col min="1539" max="1539" width="21" style="7" customWidth="1"/>
    <col min="1540" max="1540" width="16.42578125" style="7" customWidth="1"/>
    <col min="1541" max="1541" width="9" style="7" customWidth="1"/>
    <col min="1542" max="1542" width="16.7109375" style="7" customWidth="1"/>
    <col min="1543" max="1543" width="8.140625" style="7" customWidth="1"/>
    <col min="1544" max="1544" width="13.140625" style="7" customWidth="1"/>
    <col min="1545" max="1545" width="13" style="7" customWidth="1"/>
    <col min="1546" max="1546" width="12.85546875" style="7" customWidth="1"/>
    <col min="1547" max="1547" width="14.42578125" style="7" customWidth="1"/>
    <col min="1548" max="1548" width="8.85546875" style="7" customWidth="1"/>
    <col min="1549" max="1549" width="13.140625" style="7" customWidth="1"/>
    <col min="1550" max="1550" width="12.28515625" style="7" customWidth="1"/>
    <col min="1551" max="1551" width="11.7109375" style="7" customWidth="1"/>
    <col min="1552" max="1552" width="8.28515625" style="7" customWidth="1"/>
    <col min="1553" max="1553" width="7.85546875" style="7" customWidth="1"/>
    <col min="1554" max="1792" width="8.85546875" style="7"/>
    <col min="1793" max="1793" width="4.28515625" style="7" customWidth="1"/>
    <col min="1794" max="1794" width="20.42578125" style="7" customWidth="1"/>
    <col min="1795" max="1795" width="21" style="7" customWidth="1"/>
    <col min="1796" max="1796" width="16.42578125" style="7" customWidth="1"/>
    <col min="1797" max="1797" width="9" style="7" customWidth="1"/>
    <col min="1798" max="1798" width="16.7109375" style="7" customWidth="1"/>
    <col min="1799" max="1799" width="8.140625" style="7" customWidth="1"/>
    <col min="1800" max="1800" width="13.140625" style="7" customWidth="1"/>
    <col min="1801" max="1801" width="13" style="7" customWidth="1"/>
    <col min="1802" max="1802" width="12.85546875" style="7" customWidth="1"/>
    <col min="1803" max="1803" width="14.42578125" style="7" customWidth="1"/>
    <col min="1804" max="1804" width="8.85546875" style="7" customWidth="1"/>
    <col min="1805" max="1805" width="13.140625" style="7" customWidth="1"/>
    <col min="1806" max="1806" width="12.28515625" style="7" customWidth="1"/>
    <col min="1807" max="1807" width="11.7109375" style="7" customWidth="1"/>
    <col min="1808" max="1808" width="8.28515625" style="7" customWidth="1"/>
    <col min="1809" max="1809" width="7.85546875" style="7" customWidth="1"/>
    <col min="1810" max="2048" width="8.85546875" style="7"/>
    <col min="2049" max="2049" width="4.28515625" style="7" customWidth="1"/>
    <col min="2050" max="2050" width="20.42578125" style="7" customWidth="1"/>
    <col min="2051" max="2051" width="21" style="7" customWidth="1"/>
    <col min="2052" max="2052" width="16.42578125" style="7" customWidth="1"/>
    <col min="2053" max="2053" width="9" style="7" customWidth="1"/>
    <col min="2054" max="2054" width="16.7109375" style="7" customWidth="1"/>
    <col min="2055" max="2055" width="8.140625" style="7" customWidth="1"/>
    <col min="2056" max="2056" width="13.140625" style="7" customWidth="1"/>
    <col min="2057" max="2057" width="13" style="7" customWidth="1"/>
    <col min="2058" max="2058" width="12.85546875" style="7" customWidth="1"/>
    <col min="2059" max="2059" width="14.42578125" style="7" customWidth="1"/>
    <col min="2060" max="2060" width="8.85546875" style="7" customWidth="1"/>
    <col min="2061" max="2061" width="13.140625" style="7" customWidth="1"/>
    <col min="2062" max="2062" width="12.28515625" style="7" customWidth="1"/>
    <col min="2063" max="2063" width="11.7109375" style="7" customWidth="1"/>
    <col min="2064" max="2064" width="8.28515625" style="7" customWidth="1"/>
    <col min="2065" max="2065" width="7.85546875" style="7" customWidth="1"/>
    <col min="2066" max="2304" width="8.85546875" style="7"/>
    <col min="2305" max="2305" width="4.28515625" style="7" customWidth="1"/>
    <col min="2306" max="2306" width="20.42578125" style="7" customWidth="1"/>
    <col min="2307" max="2307" width="21" style="7" customWidth="1"/>
    <col min="2308" max="2308" width="16.42578125" style="7" customWidth="1"/>
    <col min="2309" max="2309" width="9" style="7" customWidth="1"/>
    <col min="2310" max="2310" width="16.7109375" style="7" customWidth="1"/>
    <col min="2311" max="2311" width="8.140625" style="7" customWidth="1"/>
    <col min="2312" max="2312" width="13.140625" style="7" customWidth="1"/>
    <col min="2313" max="2313" width="13" style="7" customWidth="1"/>
    <col min="2314" max="2314" width="12.85546875" style="7" customWidth="1"/>
    <col min="2315" max="2315" width="14.42578125" style="7" customWidth="1"/>
    <col min="2316" max="2316" width="8.85546875" style="7" customWidth="1"/>
    <col min="2317" max="2317" width="13.140625" style="7" customWidth="1"/>
    <col min="2318" max="2318" width="12.28515625" style="7" customWidth="1"/>
    <col min="2319" max="2319" width="11.7109375" style="7" customWidth="1"/>
    <col min="2320" max="2320" width="8.28515625" style="7" customWidth="1"/>
    <col min="2321" max="2321" width="7.85546875" style="7" customWidth="1"/>
    <col min="2322" max="2560" width="8.85546875" style="7"/>
    <col min="2561" max="2561" width="4.28515625" style="7" customWidth="1"/>
    <col min="2562" max="2562" width="20.42578125" style="7" customWidth="1"/>
    <col min="2563" max="2563" width="21" style="7" customWidth="1"/>
    <col min="2564" max="2564" width="16.42578125" style="7" customWidth="1"/>
    <col min="2565" max="2565" width="9" style="7" customWidth="1"/>
    <col min="2566" max="2566" width="16.7109375" style="7" customWidth="1"/>
    <col min="2567" max="2567" width="8.140625" style="7" customWidth="1"/>
    <col min="2568" max="2568" width="13.140625" style="7" customWidth="1"/>
    <col min="2569" max="2569" width="13" style="7" customWidth="1"/>
    <col min="2570" max="2570" width="12.85546875" style="7" customWidth="1"/>
    <col min="2571" max="2571" width="14.42578125" style="7" customWidth="1"/>
    <col min="2572" max="2572" width="8.85546875" style="7" customWidth="1"/>
    <col min="2573" max="2573" width="13.140625" style="7" customWidth="1"/>
    <col min="2574" max="2574" width="12.28515625" style="7" customWidth="1"/>
    <col min="2575" max="2575" width="11.7109375" style="7" customWidth="1"/>
    <col min="2576" max="2576" width="8.28515625" style="7" customWidth="1"/>
    <col min="2577" max="2577" width="7.85546875" style="7" customWidth="1"/>
    <col min="2578" max="2816" width="8.85546875" style="7"/>
    <col min="2817" max="2817" width="4.28515625" style="7" customWidth="1"/>
    <col min="2818" max="2818" width="20.42578125" style="7" customWidth="1"/>
    <col min="2819" max="2819" width="21" style="7" customWidth="1"/>
    <col min="2820" max="2820" width="16.42578125" style="7" customWidth="1"/>
    <col min="2821" max="2821" width="9" style="7" customWidth="1"/>
    <col min="2822" max="2822" width="16.7109375" style="7" customWidth="1"/>
    <col min="2823" max="2823" width="8.140625" style="7" customWidth="1"/>
    <col min="2824" max="2824" width="13.140625" style="7" customWidth="1"/>
    <col min="2825" max="2825" width="13" style="7" customWidth="1"/>
    <col min="2826" max="2826" width="12.85546875" style="7" customWidth="1"/>
    <col min="2827" max="2827" width="14.42578125" style="7" customWidth="1"/>
    <col min="2828" max="2828" width="8.85546875" style="7" customWidth="1"/>
    <col min="2829" max="2829" width="13.140625" style="7" customWidth="1"/>
    <col min="2830" max="2830" width="12.28515625" style="7" customWidth="1"/>
    <col min="2831" max="2831" width="11.7109375" style="7" customWidth="1"/>
    <col min="2832" max="2832" width="8.28515625" style="7" customWidth="1"/>
    <col min="2833" max="2833" width="7.85546875" style="7" customWidth="1"/>
    <col min="2834" max="3072" width="8.85546875" style="7"/>
    <col min="3073" max="3073" width="4.28515625" style="7" customWidth="1"/>
    <col min="3074" max="3074" width="20.42578125" style="7" customWidth="1"/>
    <col min="3075" max="3075" width="21" style="7" customWidth="1"/>
    <col min="3076" max="3076" width="16.42578125" style="7" customWidth="1"/>
    <col min="3077" max="3077" width="9" style="7" customWidth="1"/>
    <col min="3078" max="3078" width="16.7109375" style="7" customWidth="1"/>
    <col min="3079" max="3079" width="8.140625" style="7" customWidth="1"/>
    <col min="3080" max="3080" width="13.140625" style="7" customWidth="1"/>
    <col min="3081" max="3081" width="13" style="7" customWidth="1"/>
    <col min="3082" max="3082" width="12.85546875" style="7" customWidth="1"/>
    <col min="3083" max="3083" width="14.42578125" style="7" customWidth="1"/>
    <col min="3084" max="3084" width="8.85546875" style="7" customWidth="1"/>
    <col min="3085" max="3085" width="13.140625" style="7" customWidth="1"/>
    <col min="3086" max="3086" width="12.28515625" style="7" customWidth="1"/>
    <col min="3087" max="3087" width="11.7109375" style="7" customWidth="1"/>
    <col min="3088" max="3088" width="8.28515625" style="7" customWidth="1"/>
    <col min="3089" max="3089" width="7.85546875" style="7" customWidth="1"/>
    <col min="3090" max="3328" width="8.85546875" style="7"/>
    <col min="3329" max="3329" width="4.28515625" style="7" customWidth="1"/>
    <col min="3330" max="3330" width="20.42578125" style="7" customWidth="1"/>
    <col min="3331" max="3331" width="21" style="7" customWidth="1"/>
    <col min="3332" max="3332" width="16.42578125" style="7" customWidth="1"/>
    <col min="3333" max="3333" width="9" style="7" customWidth="1"/>
    <col min="3334" max="3334" width="16.7109375" style="7" customWidth="1"/>
    <col min="3335" max="3335" width="8.140625" style="7" customWidth="1"/>
    <col min="3336" max="3336" width="13.140625" style="7" customWidth="1"/>
    <col min="3337" max="3337" width="13" style="7" customWidth="1"/>
    <col min="3338" max="3338" width="12.85546875" style="7" customWidth="1"/>
    <col min="3339" max="3339" width="14.42578125" style="7" customWidth="1"/>
    <col min="3340" max="3340" width="8.85546875" style="7" customWidth="1"/>
    <col min="3341" max="3341" width="13.140625" style="7" customWidth="1"/>
    <col min="3342" max="3342" width="12.28515625" style="7" customWidth="1"/>
    <col min="3343" max="3343" width="11.7109375" style="7" customWidth="1"/>
    <col min="3344" max="3344" width="8.28515625" style="7" customWidth="1"/>
    <col min="3345" max="3345" width="7.85546875" style="7" customWidth="1"/>
    <col min="3346" max="3584" width="8.85546875" style="7"/>
    <col min="3585" max="3585" width="4.28515625" style="7" customWidth="1"/>
    <col min="3586" max="3586" width="20.42578125" style="7" customWidth="1"/>
    <col min="3587" max="3587" width="21" style="7" customWidth="1"/>
    <col min="3588" max="3588" width="16.42578125" style="7" customWidth="1"/>
    <col min="3589" max="3589" width="9" style="7" customWidth="1"/>
    <col min="3590" max="3590" width="16.7109375" style="7" customWidth="1"/>
    <col min="3591" max="3591" width="8.140625" style="7" customWidth="1"/>
    <col min="3592" max="3592" width="13.140625" style="7" customWidth="1"/>
    <col min="3593" max="3593" width="13" style="7" customWidth="1"/>
    <col min="3594" max="3594" width="12.85546875" style="7" customWidth="1"/>
    <col min="3595" max="3595" width="14.42578125" style="7" customWidth="1"/>
    <col min="3596" max="3596" width="8.85546875" style="7" customWidth="1"/>
    <col min="3597" max="3597" width="13.140625" style="7" customWidth="1"/>
    <col min="3598" max="3598" width="12.28515625" style="7" customWidth="1"/>
    <col min="3599" max="3599" width="11.7109375" style="7" customWidth="1"/>
    <col min="3600" max="3600" width="8.28515625" style="7" customWidth="1"/>
    <col min="3601" max="3601" width="7.85546875" style="7" customWidth="1"/>
    <col min="3602" max="3840" width="8.85546875" style="7"/>
    <col min="3841" max="3841" width="4.28515625" style="7" customWidth="1"/>
    <col min="3842" max="3842" width="20.42578125" style="7" customWidth="1"/>
    <col min="3843" max="3843" width="21" style="7" customWidth="1"/>
    <col min="3844" max="3844" width="16.42578125" style="7" customWidth="1"/>
    <col min="3845" max="3845" width="9" style="7" customWidth="1"/>
    <col min="3846" max="3846" width="16.7109375" style="7" customWidth="1"/>
    <col min="3847" max="3847" width="8.140625" style="7" customWidth="1"/>
    <col min="3848" max="3848" width="13.140625" style="7" customWidth="1"/>
    <col min="3849" max="3849" width="13" style="7" customWidth="1"/>
    <col min="3850" max="3850" width="12.85546875" style="7" customWidth="1"/>
    <col min="3851" max="3851" width="14.42578125" style="7" customWidth="1"/>
    <col min="3852" max="3852" width="8.85546875" style="7" customWidth="1"/>
    <col min="3853" max="3853" width="13.140625" style="7" customWidth="1"/>
    <col min="3854" max="3854" width="12.28515625" style="7" customWidth="1"/>
    <col min="3855" max="3855" width="11.7109375" style="7" customWidth="1"/>
    <col min="3856" max="3856" width="8.28515625" style="7" customWidth="1"/>
    <col min="3857" max="3857" width="7.85546875" style="7" customWidth="1"/>
    <col min="3858" max="4096" width="8.85546875" style="7"/>
    <col min="4097" max="4097" width="4.28515625" style="7" customWidth="1"/>
    <col min="4098" max="4098" width="20.42578125" style="7" customWidth="1"/>
    <col min="4099" max="4099" width="21" style="7" customWidth="1"/>
    <col min="4100" max="4100" width="16.42578125" style="7" customWidth="1"/>
    <col min="4101" max="4101" width="9" style="7" customWidth="1"/>
    <col min="4102" max="4102" width="16.7109375" style="7" customWidth="1"/>
    <col min="4103" max="4103" width="8.140625" style="7" customWidth="1"/>
    <col min="4104" max="4104" width="13.140625" style="7" customWidth="1"/>
    <col min="4105" max="4105" width="13" style="7" customWidth="1"/>
    <col min="4106" max="4106" width="12.85546875" style="7" customWidth="1"/>
    <col min="4107" max="4107" width="14.42578125" style="7" customWidth="1"/>
    <col min="4108" max="4108" width="8.85546875" style="7" customWidth="1"/>
    <col min="4109" max="4109" width="13.140625" style="7" customWidth="1"/>
    <col min="4110" max="4110" width="12.28515625" style="7" customWidth="1"/>
    <col min="4111" max="4111" width="11.7109375" style="7" customWidth="1"/>
    <col min="4112" max="4112" width="8.28515625" style="7" customWidth="1"/>
    <col min="4113" max="4113" width="7.85546875" style="7" customWidth="1"/>
    <col min="4114" max="4352" width="8.85546875" style="7"/>
    <col min="4353" max="4353" width="4.28515625" style="7" customWidth="1"/>
    <col min="4354" max="4354" width="20.42578125" style="7" customWidth="1"/>
    <col min="4355" max="4355" width="21" style="7" customWidth="1"/>
    <col min="4356" max="4356" width="16.42578125" style="7" customWidth="1"/>
    <col min="4357" max="4357" width="9" style="7" customWidth="1"/>
    <col min="4358" max="4358" width="16.7109375" style="7" customWidth="1"/>
    <col min="4359" max="4359" width="8.140625" style="7" customWidth="1"/>
    <col min="4360" max="4360" width="13.140625" style="7" customWidth="1"/>
    <col min="4361" max="4361" width="13" style="7" customWidth="1"/>
    <col min="4362" max="4362" width="12.85546875" style="7" customWidth="1"/>
    <col min="4363" max="4363" width="14.42578125" style="7" customWidth="1"/>
    <col min="4364" max="4364" width="8.85546875" style="7" customWidth="1"/>
    <col min="4365" max="4365" width="13.140625" style="7" customWidth="1"/>
    <col min="4366" max="4366" width="12.28515625" style="7" customWidth="1"/>
    <col min="4367" max="4367" width="11.7109375" style="7" customWidth="1"/>
    <col min="4368" max="4368" width="8.28515625" style="7" customWidth="1"/>
    <col min="4369" max="4369" width="7.85546875" style="7" customWidth="1"/>
    <col min="4370" max="4608" width="8.85546875" style="7"/>
    <col min="4609" max="4609" width="4.28515625" style="7" customWidth="1"/>
    <col min="4610" max="4610" width="20.42578125" style="7" customWidth="1"/>
    <col min="4611" max="4611" width="21" style="7" customWidth="1"/>
    <col min="4612" max="4612" width="16.42578125" style="7" customWidth="1"/>
    <col min="4613" max="4613" width="9" style="7" customWidth="1"/>
    <col min="4614" max="4614" width="16.7109375" style="7" customWidth="1"/>
    <col min="4615" max="4615" width="8.140625" style="7" customWidth="1"/>
    <col min="4616" max="4616" width="13.140625" style="7" customWidth="1"/>
    <col min="4617" max="4617" width="13" style="7" customWidth="1"/>
    <col min="4618" max="4618" width="12.85546875" style="7" customWidth="1"/>
    <col min="4619" max="4619" width="14.42578125" style="7" customWidth="1"/>
    <col min="4620" max="4620" width="8.85546875" style="7" customWidth="1"/>
    <col min="4621" max="4621" width="13.140625" style="7" customWidth="1"/>
    <col min="4622" max="4622" width="12.28515625" style="7" customWidth="1"/>
    <col min="4623" max="4623" width="11.7109375" style="7" customWidth="1"/>
    <col min="4624" max="4624" width="8.28515625" style="7" customWidth="1"/>
    <col min="4625" max="4625" width="7.85546875" style="7" customWidth="1"/>
    <col min="4626" max="4864" width="8.85546875" style="7"/>
    <col min="4865" max="4865" width="4.28515625" style="7" customWidth="1"/>
    <col min="4866" max="4866" width="20.42578125" style="7" customWidth="1"/>
    <col min="4867" max="4867" width="21" style="7" customWidth="1"/>
    <col min="4868" max="4868" width="16.42578125" style="7" customWidth="1"/>
    <col min="4869" max="4869" width="9" style="7" customWidth="1"/>
    <col min="4870" max="4870" width="16.7109375" style="7" customWidth="1"/>
    <col min="4871" max="4871" width="8.140625" style="7" customWidth="1"/>
    <col min="4872" max="4872" width="13.140625" style="7" customWidth="1"/>
    <col min="4873" max="4873" width="13" style="7" customWidth="1"/>
    <col min="4874" max="4874" width="12.85546875" style="7" customWidth="1"/>
    <col min="4875" max="4875" width="14.42578125" style="7" customWidth="1"/>
    <col min="4876" max="4876" width="8.85546875" style="7" customWidth="1"/>
    <col min="4877" max="4877" width="13.140625" style="7" customWidth="1"/>
    <col min="4878" max="4878" width="12.28515625" style="7" customWidth="1"/>
    <col min="4879" max="4879" width="11.7109375" style="7" customWidth="1"/>
    <col min="4880" max="4880" width="8.28515625" style="7" customWidth="1"/>
    <col min="4881" max="4881" width="7.85546875" style="7" customWidth="1"/>
    <col min="4882" max="5120" width="8.85546875" style="7"/>
    <col min="5121" max="5121" width="4.28515625" style="7" customWidth="1"/>
    <col min="5122" max="5122" width="20.42578125" style="7" customWidth="1"/>
    <col min="5123" max="5123" width="21" style="7" customWidth="1"/>
    <col min="5124" max="5124" width="16.42578125" style="7" customWidth="1"/>
    <col min="5125" max="5125" width="9" style="7" customWidth="1"/>
    <col min="5126" max="5126" width="16.7109375" style="7" customWidth="1"/>
    <col min="5127" max="5127" width="8.140625" style="7" customWidth="1"/>
    <col min="5128" max="5128" width="13.140625" style="7" customWidth="1"/>
    <col min="5129" max="5129" width="13" style="7" customWidth="1"/>
    <col min="5130" max="5130" width="12.85546875" style="7" customWidth="1"/>
    <col min="5131" max="5131" width="14.42578125" style="7" customWidth="1"/>
    <col min="5132" max="5132" width="8.85546875" style="7" customWidth="1"/>
    <col min="5133" max="5133" width="13.140625" style="7" customWidth="1"/>
    <col min="5134" max="5134" width="12.28515625" style="7" customWidth="1"/>
    <col min="5135" max="5135" width="11.7109375" style="7" customWidth="1"/>
    <col min="5136" max="5136" width="8.28515625" style="7" customWidth="1"/>
    <col min="5137" max="5137" width="7.85546875" style="7" customWidth="1"/>
    <col min="5138" max="5376" width="8.85546875" style="7"/>
    <col min="5377" max="5377" width="4.28515625" style="7" customWidth="1"/>
    <col min="5378" max="5378" width="20.42578125" style="7" customWidth="1"/>
    <col min="5379" max="5379" width="21" style="7" customWidth="1"/>
    <col min="5380" max="5380" width="16.42578125" style="7" customWidth="1"/>
    <col min="5381" max="5381" width="9" style="7" customWidth="1"/>
    <col min="5382" max="5382" width="16.7109375" style="7" customWidth="1"/>
    <col min="5383" max="5383" width="8.140625" style="7" customWidth="1"/>
    <col min="5384" max="5384" width="13.140625" style="7" customWidth="1"/>
    <col min="5385" max="5385" width="13" style="7" customWidth="1"/>
    <col min="5386" max="5386" width="12.85546875" style="7" customWidth="1"/>
    <col min="5387" max="5387" width="14.42578125" style="7" customWidth="1"/>
    <col min="5388" max="5388" width="8.85546875" style="7" customWidth="1"/>
    <col min="5389" max="5389" width="13.140625" style="7" customWidth="1"/>
    <col min="5390" max="5390" width="12.28515625" style="7" customWidth="1"/>
    <col min="5391" max="5391" width="11.7109375" style="7" customWidth="1"/>
    <col min="5392" max="5392" width="8.28515625" style="7" customWidth="1"/>
    <col min="5393" max="5393" width="7.85546875" style="7" customWidth="1"/>
    <col min="5394" max="5632" width="8.85546875" style="7"/>
    <col min="5633" max="5633" width="4.28515625" style="7" customWidth="1"/>
    <col min="5634" max="5634" width="20.42578125" style="7" customWidth="1"/>
    <col min="5635" max="5635" width="21" style="7" customWidth="1"/>
    <col min="5636" max="5636" width="16.42578125" style="7" customWidth="1"/>
    <col min="5637" max="5637" width="9" style="7" customWidth="1"/>
    <col min="5638" max="5638" width="16.7109375" style="7" customWidth="1"/>
    <col min="5639" max="5639" width="8.140625" style="7" customWidth="1"/>
    <col min="5640" max="5640" width="13.140625" style="7" customWidth="1"/>
    <col min="5641" max="5641" width="13" style="7" customWidth="1"/>
    <col min="5642" max="5642" width="12.85546875" style="7" customWidth="1"/>
    <col min="5643" max="5643" width="14.42578125" style="7" customWidth="1"/>
    <col min="5644" max="5644" width="8.85546875" style="7" customWidth="1"/>
    <col min="5645" max="5645" width="13.140625" style="7" customWidth="1"/>
    <col min="5646" max="5646" width="12.28515625" style="7" customWidth="1"/>
    <col min="5647" max="5647" width="11.7109375" style="7" customWidth="1"/>
    <col min="5648" max="5648" width="8.28515625" style="7" customWidth="1"/>
    <col min="5649" max="5649" width="7.85546875" style="7" customWidth="1"/>
    <col min="5650" max="5888" width="8.85546875" style="7"/>
    <col min="5889" max="5889" width="4.28515625" style="7" customWidth="1"/>
    <col min="5890" max="5890" width="20.42578125" style="7" customWidth="1"/>
    <col min="5891" max="5891" width="21" style="7" customWidth="1"/>
    <col min="5892" max="5892" width="16.42578125" style="7" customWidth="1"/>
    <col min="5893" max="5893" width="9" style="7" customWidth="1"/>
    <col min="5894" max="5894" width="16.7109375" style="7" customWidth="1"/>
    <col min="5895" max="5895" width="8.140625" style="7" customWidth="1"/>
    <col min="5896" max="5896" width="13.140625" style="7" customWidth="1"/>
    <col min="5897" max="5897" width="13" style="7" customWidth="1"/>
    <col min="5898" max="5898" width="12.85546875" style="7" customWidth="1"/>
    <col min="5899" max="5899" width="14.42578125" style="7" customWidth="1"/>
    <col min="5900" max="5900" width="8.85546875" style="7" customWidth="1"/>
    <col min="5901" max="5901" width="13.140625" style="7" customWidth="1"/>
    <col min="5902" max="5902" width="12.28515625" style="7" customWidth="1"/>
    <col min="5903" max="5903" width="11.7109375" style="7" customWidth="1"/>
    <col min="5904" max="5904" width="8.28515625" style="7" customWidth="1"/>
    <col min="5905" max="5905" width="7.85546875" style="7" customWidth="1"/>
    <col min="5906" max="6144" width="8.85546875" style="7"/>
    <col min="6145" max="6145" width="4.28515625" style="7" customWidth="1"/>
    <col min="6146" max="6146" width="20.42578125" style="7" customWidth="1"/>
    <col min="6147" max="6147" width="21" style="7" customWidth="1"/>
    <col min="6148" max="6148" width="16.42578125" style="7" customWidth="1"/>
    <col min="6149" max="6149" width="9" style="7" customWidth="1"/>
    <col min="6150" max="6150" width="16.7109375" style="7" customWidth="1"/>
    <col min="6151" max="6151" width="8.140625" style="7" customWidth="1"/>
    <col min="6152" max="6152" width="13.140625" style="7" customWidth="1"/>
    <col min="6153" max="6153" width="13" style="7" customWidth="1"/>
    <col min="6154" max="6154" width="12.85546875" style="7" customWidth="1"/>
    <col min="6155" max="6155" width="14.42578125" style="7" customWidth="1"/>
    <col min="6156" max="6156" width="8.85546875" style="7" customWidth="1"/>
    <col min="6157" max="6157" width="13.140625" style="7" customWidth="1"/>
    <col min="6158" max="6158" width="12.28515625" style="7" customWidth="1"/>
    <col min="6159" max="6159" width="11.7109375" style="7" customWidth="1"/>
    <col min="6160" max="6160" width="8.28515625" style="7" customWidth="1"/>
    <col min="6161" max="6161" width="7.85546875" style="7" customWidth="1"/>
    <col min="6162" max="6400" width="8.85546875" style="7"/>
    <col min="6401" max="6401" width="4.28515625" style="7" customWidth="1"/>
    <col min="6402" max="6402" width="20.42578125" style="7" customWidth="1"/>
    <col min="6403" max="6403" width="21" style="7" customWidth="1"/>
    <col min="6404" max="6404" width="16.42578125" style="7" customWidth="1"/>
    <col min="6405" max="6405" width="9" style="7" customWidth="1"/>
    <col min="6406" max="6406" width="16.7109375" style="7" customWidth="1"/>
    <col min="6407" max="6407" width="8.140625" style="7" customWidth="1"/>
    <col min="6408" max="6408" width="13.140625" style="7" customWidth="1"/>
    <col min="6409" max="6409" width="13" style="7" customWidth="1"/>
    <col min="6410" max="6410" width="12.85546875" style="7" customWidth="1"/>
    <col min="6411" max="6411" width="14.42578125" style="7" customWidth="1"/>
    <col min="6412" max="6412" width="8.85546875" style="7" customWidth="1"/>
    <col min="6413" max="6413" width="13.140625" style="7" customWidth="1"/>
    <col min="6414" max="6414" width="12.28515625" style="7" customWidth="1"/>
    <col min="6415" max="6415" width="11.7109375" style="7" customWidth="1"/>
    <col min="6416" max="6416" width="8.28515625" style="7" customWidth="1"/>
    <col min="6417" max="6417" width="7.85546875" style="7" customWidth="1"/>
    <col min="6418" max="6656" width="8.85546875" style="7"/>
    <col min="6657" max="6657" width="4.28515625" style="7" customWidth="1"/>
    <col min="6658" max="6658" width="20.42578125" style="7" customWidth="1"/>
    <col min="6659" max="6659" width="21" style="7" customWidth="1"/>
    <col min="6660" max="6660" width="16.42578125" style="7" customWidth="1"/>
    <col min="6661" max="6661" width="9" style="7" customWidth="1"/>
    <col min="6662" max="6662" width="16.7109375" style="7" customWidth="1"/>
    <col min="6663" max="6663" width="8.140625" style="7" customWidth="1"/>
    <col min="6664" max="6664" width="13.140625" style="7" customWidth="1"/>
    <col min="6665" max="6665" width="13" style="7" customWidth="1"/>
    <col min="6666" max="6666" width="12.85546875" style="7" customWidth="1"/>
    <col min="6667" max="6667" width="14.42578125" style="7" customWidth="1"/>
    <col min="6668" max="6668" width="8.85546875" style="7" customWidth="1"/>
    <col min="6669" max="6669" width="13.140625" style="7" customWidth="1"/>
    <col min="6670" max="6670" width="12.28515625" style="7" customWidth="1"/>
    <col min="6671" max="6671" width="11.7109375" style="7" customWidth="1"/>
    <col min="6672" max="6672" width="8.28515625" style="7" customWidth="1"/>
    <col min="6673" max="6673" width="7.85546875" style="7" customWidth="1"/>
    <col min="6674" max="6912" width="8.85546875" style="7"/>
    <col min="6913" max="6913" width="4.28515625" style="7" customWidth="1"/>
    <col min="6914" max="6914" width="20.42578125" style="7" customWidth="1"/>
    <col min="6915" max="6915" width="21" style="7" customWidth="1"/>
    <col min="6916" max="6916" width="16.42578125" style="7" customWidth="1"/>
    <col min="6917" max="6917" width="9" style="7" customWidth="1"/>
    <col min="6918" max="6918" width="16.7109375" style="7" customWidth="1"/>
    <col min="6919" max="6919" width="8.140625" style="7" customWidth="1"/>
    <col min="6920" max="6920" width="13.140625" style="7" customWidth="1"/>
    <col min="6921" max="6921" width="13" style="7" customWidth="1"/>
    <col min="6922" max="6922" width="12.85546875" style="7" customWidth="1"/>
    <col min="6923" max="6923" width="14.42578125" style="7" customWidth="1"/>
    <col min="6924" max="6924" width="8.85546875" style="7" customWidth="1"/>
    <col min="6925" max="6925" width="13.140625" style="7" customWidth="1"/>
    <col min="6926" max="6926" width="12.28515625" style="7" customWidth="1"/>
    <col min="6927" max="6927" width="11.7109375" style="7" customWidth="1"/>
    <col min="6928" max="6928" width="8.28515625" style="7" customWidth="1"/>
    <col min="6929" max="6929" width="7.85546875" style="7" customWidth="1"/>
    <col min="6930" max="7168" width="8.85546875" style="7"/>
    <col min="7169" max="7169" width="4.28515625" style="7" customWidth="1"/>
    <col min="7170" max="7170" width="20.42578125" style="7" customWidth="1"/>
    <col min="7171" max="7171" width="21" style="7" customWidth="1"/>
    <col min="7172" max="7172" width="16.42578125" style="7" customWidth="1"/>
    <col min="7173" max="7173" width="9" style="7" customWidth="1"/>
    <col min="7174" max="7174" width="16.7109375" style="7" customWidth="1"/>
    <col min="7175" max="7175" width="8.140625" style="7" customWidth="1"/>
    <col min="7176" max="7176" width="13.140625" style="7" customWidth="1"/>
    <col min="7177" max="7177" width="13" style="7" customWidth="1"/>
    <col min="7178" max="7178" width="12.85546875" style="7" customWidth="1"/>
    <col min="7179" max="7179" width="14.42578125" style="7" customWidth="1"/>
    <col min="7180" max="7180" width="8.85546875" style="7" customWidth="1"/>
    <col min="7181" max="7181" width="13.140625" style="7" customWidth="1"/>
    <col min="7182" max="7182" width="12.28515625" style="7" customWidth="1"/>
    <col min="7183" max="7183" width="11.7109375" style="7" customWidth="1"/>
    <col min="7184" max="7184" width="8.28515625" style="7" customWidth="1"/>
    <col min="7185" max="7185" width="7.85546875" style="7" customWidth="1"/>
    <col min="7186" max="7424" width="8.85546875" style="7"/>
    <col min="7425" max="7425" width="4.28515625" style="7" customWidth="1"/>
    <col min="7426" max="7426" width="20.42578125" style="7" customWidth="1"/>
    <col min="7427" max="7427" width="21" style="7" customWidth="1"/>
    <col min="7428" max="7428" width="16.42578125" style="7" customWidth="1"/>
    <col min="7429" max="7429" width="9" style="7" customWidth="1"/>
    <col min="7430" max="7430" width="16.7109375" style="7" customWidth="1"/>
    <col min="7431" max="7431" width="8.140625" style="7" customWidth="1"/>
    <col min="7432" max="7432" width="13.140625" style="7" customWidth="1"/>
    <col min="7433" max="7433" width="13" style="7" customWidth="1"/>
    <col min="7434" max="7434" width="12.85546875" style="7" customWidth="1"/>
    <col min="7435" max="7435" width="14.42578125" style="7" customWidth="1"/>
    <col min="7436" max="7436" width="8.85546875" style="7" customWidth="1"/>
    <col min="7437" max="7437" width="13.140625" style="7" customWidth="1"/>
    <col min="7438" max="7438" width="12.28515625" style="7" customWidth="1"/>
    <col min="7439" max="7439" width="11.7109375" style="7" customWidth="1"/>
    <col min="7440" max="7440" width="8.28515625" style="7" customWidth="1"/>
    <col min="7441" max="7441" width="7.85546875" style="7" customWidth="1"/>
    <col min="7442" max="7680" width="8.85546875" style="7"/>
    <col min="7681" max="7681" width="4.28515625" style="7" customWidth="1"/>
    <col min="7682" max="7682" width="20.42578125" style="7" customWidth="1"/>
    <col min="7683" max="7683" width="21" style="7" customWidth="1"/>
    <col min="7684" max="7684" width="16.42578125" style="7" customWidth="1"/>
    <col min="7685" max="7685" width="9" style="7" customWidth="1"/>
    <col min="7686" max="7686" width="16.7109375" style="7" customWidth="1"/>
    <col min="7687" max="7687" width="8.140625" style="7" customWidth="1"/>
    <col min="7688" max="7688" width="13.140625" style="7" customWidth="1"/>
    <col min="7689" max="7689" width="13" style="7" customWidth="1"/>
    <col min="7690" max="7690" width="12.85546875" style="7" customWidth="1"/>
    <col min="7691" max="7691" width="14.42578125" style="7" customWidth="1"/>
    <col min="7692" max="7692" width="8.85546875" style="7" customWidth="1"/>
    <col min="7693" max="7693" width="13.140625" style="7" customWidth="1"/>
    <col min="7694" max="7694" width="12.28515625" style="7" customWidth="1"/>
    <col min="7695" max="7695" width="11.7109375" style="7" customWidth="1"/>
    <col min="7696" max="7696" width="8.28515625" style="7" customWidth="1"/>
    <col min="7697" max="7697" width="7.85546875" style="7" customWidth="1"/>
    <col min="7698" max="7936" width="8.85546875" style="7"/>
    <col min="7937" max="7937" width="4.28515625" style="7" customWidth="1"/>
    <col min="7938" max="7938" width="20.42578125" style="7" customWidth="1"/>
    <col min="7939" max="7939" width="21" style="7" customWidth="1"/>
    <col min="7940" max="7940" width="16.42578125" style="7" customWidth="1"/>
    <col min="7941" max="7941" width="9" style="7" customWidth="1"/>
    <col min="7942" max="7942" width="16.7109375" style="7" customWidth="1"/>
    <col min="7943" max="7943" width="8.140625" style="7" customWidth="1"/>
    <col min="7944" max="7944" width="13.140625" style="7" customWidth="1"/>
    <col min="7945" max="7945" width="13" style="7" customWidth="1"/>
    <col min="7946" max="7946" width="12.85546875" style="7" customWidth="1"/>
    <col min="7947" max="7947" width="14.42578125" style="7" customWidth="1"/>
    <col min="7948" max="7948" width="8.85546875" style="7" customWidth="1"/>
    <col min="7949" max="7949" width="13.140625" style="7" customWidth="1"/>
    <col min="7950" max="7950" width="12.28515625" style="7" customWidth="1"/>
    <col min="7951" max="7951" width="11.7109375" style="7" customWidth="1"/>
    <col min="7952" max="7952" width="8.28515625" style="7" customWidth="1"/>
    <col min="7953" max="7953" width="7.85546875" style="7" customWidth="1"/>
    <col min="7954" max="8192" width="8.85546875" style="7"/>
    <col min="8193" max="8193" width="4.28515625" style="7" customWidth="1"/>
    <col min="8194" max="8194" width="20.42578125" style="7" customWidth="1"/>
    <col min="8195" max="8195" width="21" style="7" customWidth="1"/>
    <col min="8196" max="8196" width="16.42578125" style="7" customWidth="1"/>
    <col min="8197" max="8197" width="9" style="7" customWidth="1"/>
    <col min="8198" max="8198" width="16.7109375" style="7" customWidth="1"/>
    <col min="8199" max="8199" width="8.140625" style="7" customWidth="1"/>
    <col min="8200" max="8200" width="13.140625" style="7" customWidth="1"/>
    <col min="8201" max="8201" width="13" style="7" customWidth="1"/>
    <col min="8202" max="8202" width="12.85546875" style="7" customWidth="1"/>
    <col min="8203" max="8203" width="14.42578125" style="7" customWidth="1"/>
    <col min="8204" max="8204" width="8.85546875" style="7" customWidth="1"/>
    <col min="8205" max="8205" width="13.140625" style="7" customWidth="1"/>
    <col min="8206" max="8206" width="12.28515625" style="7" customWidth="1"/>
    <col min="8207" max="8207" width="11.7109375" style="7" customWidth="1"/>
    <col min="8208" max="8208" width="8.28515625" style="7" customWidth="1"/>
    <col min="8209" max="8209" width="7.85546875" style="7" customWidth="1"/>
    <col min="8210" max="8448" width="8.85546875" style="7"/>
    <col min="8449" max="8449" width="4.28515625" style="7" customWidth="1"/>
    <col min="8450" max="8450" width="20.42578125" style="7" customWidth="1"/>
    <col min="8451" max="8451" width="21" style="7" customWidth="1"/>
    <col min="8452" max="8452" width="16.42578125" style="7" customWidth="1"/>
    <col min="8453" max="8453" width="9" style="7" customWidth="1"/>
    <col min="8454" max="8454" width="16.7109375" style="7" customWidth="1"/>
    <col min="8455" max="8455" width="8.140625" style="7" customWidth="1"/>
    <col min="8456" max="8456" width="13.140625" style="7" customWidth="1"/>
    <col min="8457" max="8457" width="13" style="7" customWidth="1"/>
    <col min="8458" max="8458" width="12.85546875" style="7" customWidth="1"/>
    <col min="8459" max="8459" width="14.42578125" style="7" customWidth="1"/>
    <col min="8460" max="8460" width="8.85546875" style="7" customWidth="1"/>
    <col min="8461" max="8461" width="13.140625" style="7" customWidth="1"/>
    <col min="8462" max="8462" width="12.28515625" style="7" customWidth="1"/>
    <col min="8463" max="8463" width="11.7109375" style="7" customWidth="1"/>
    <col min="8464" max="8464" width="8.28515625" style="7" customWidth="1"/>
    <col min="8465" max="8465" width="7.85546875" style="7" customWidth="1"/>
    <col min="8466" max="8704" width="8.85546875" style="7"/>
    <col min="8705" max="8705" width="4.28515625" style="7" customWidth="1"/>
    <col min="8706" max="8706" width="20.42578125" style="7" customWidth="1"/>
    <col min="8707" max="8707" width="21" style="7" customWidth="1"/>
    <col min="8708" max="8708" width="16.42578125" style="7" customWidth="1"/>
    <col min="8709" max="8709" width="9" style="7" customWidth="1"/>
    <col min="8710" max="8710" width="16.7109375" style="7" customWidth="1"/>
    <col min="8711" max="8711" width="8.140625" style="7" customWidth="1"/>
    <col min="8712" max="8712" width="13.140625" style="7" customWidth="1"/>
    <col min="8713" max="8713" width="13" style="7" customWidth="1"/>
    <col min="8714" max="8714" width="12.85546875" style="7" customWidth="1"/>
    <col min="8715" max="8715" width="14.42578125" style="7" customWidth="1"/>
    <col min="8716" max="8716" width="8.85546875" style="7" customWidth="1"/>
    <col min="8717" max="8717" width="13.140625" style="7" customWidth="1"/>
    <col min="8718" max="8718" width="12.28515625" style="7" customWidth="1"/>
    <col min="8719" max="8719" width="11.7109375" style="7" customWidth="1"/>
    <col min="8720" max="8720" width="8.28515625" style="7" customWidth="1"/>
    <col min="8721" max="8721" width="7.85546875" style="7" customWidth="1"/>
    <col min="8722" max="8960" width="8.85546875" style="7"/>
    <col min="8961" max="8961" width="4.28515625" style="7" customWidth="1"/>
    <col min="8962" max="8962" width="20.42578125" style="7" customWidth="1"/>
    <col min="8963" max="8963" width="21" style="7" customWidth="1"/>
    <col min="8964" max="8964" width="16.42578125" style="7" customWidth="1"/>
    <col min="8965" max="8965" width="9" style="7" customWidth="1"/>
    <col min="8966" max="8966" width="16.7109375" style="7" customWidth="1"/>
    <col min="8967" max="8967" width="8.140625" style="7" customWidth="1"/>
    <col min="8968" max="8968" width="13.140625" style="7" customWidth="1"/>
    <col min="8969" max="8969" width="13" style="7" customWidth="1"/>
    <col min="8970" max="8970" width="12.85546875" style="7" customWidth="1"/>
    <col min="8971" max="8971" width="14.42578125" style="7" customWidth="1"/>
    <col min="8972" max="8972" width="8.85546875" style="7" customWidth="1"/>
    <col min="8973" max="8973" width="13.140625" style="7" customWidth="1"/>
    <col min="8974" max="8974" width="12.28515625" style="7" customWidth="1"/>
    <col min="8975" max="8975" width="11.7109375" style="7" customWidth="1"/>
    <col min="8976" max="8976" width="8.28515625" style="7" customWidth="1"/>
    <col min="8977" max="8977" width="7.85546875" style="7" customWidth="1"/>
    <col min="8978" max="9216" width="8.85546875" style="7"/>
    <col min="9217" max="9217" width="4.28515625" style="7" customWidth="1"/>
    <col min="9218" max="9218" width="20.42578125" style="7" customWidth="1"/>
    <col min="9219" max="9219" width="21" style="7" customWidth="1"/>
    <col min="9220" max="9220" width="16.42578125" style="7" customWidth="1"/>
    <col min="9221" max="9221" width="9" style="7" customWidth="1"/>
    <col min="9222" max="9222" width="16.7109375" style="7" customWidth="1"/>
    <col min="9223" max="9223" width="8.140625" style="7" customWidth="1"/>
    <col min="9224" max="9224" width="13.140625" style="7" customWidth="1"/>
    <col min="9225" max="9225" width="13" style="7" customWidth="1"/>
    <col min="9226" max="9226" width="12.85546875" style="7" customWidth="1"/>
    <col min="9227" max="9227" width="14.42578125" style="7" customWidth="1"/>
    <col min="9228" max="9228" width="8.85546875" style="7" customWidth="1"/>
    <col min="9229" max="9229" width="13.140625" style="7" customWidth="1"/>
    <col min="9230" max="9230" width="12.28515625" style="7" customWidth="1"/>
    <col min="9231" max="9231" width="11.7109375" style="7" customWidth="1"/>
    <col min="9232" max="9232" width="8.28515625" style="7" customWidth="1"/>
    <col min="9233" max="9233" width="7.85546875" style="7" customWidth="1"/>
    <col min="9234" max="9472" width="8.85546875" style="7"/>
    <col min="9473" max="9473" width="4.28515625" style="7" customWidth="1"/>
    <col min="9474" max="9474" width="20.42578125" style="7" customWidth="1"/>
    <col min="9475" max="9475" width="21" style="7" customWidth="1"/>
    <col min="9476" max="9476" width="16.42578125" style="7" customWidth="1"/>
    <col min="9477" max="9477" width="9" style="7" customWidth="1"/>
    <col min="9478" max="9478" width="16.7109375" style="7" customWidth="1"/>
    <col min="9479" max="9479" width="8.140625" style="7" customWidth="1"/>
    <col min="9480" max="9480" width="13.140625" style="7" customWidth="1"/>
    <col min="9481" max="9481" width="13" style="7" customWidth="1"/>
    <col min="9482" max="9482" width="12.85546875" style="7" customWidth="1"/>
    <col min="9483" max="9483" width="14.42578125" style="7" customWidth="1"/>
    <col min="9484" max="9484" width="8.85546875" style="7" customWidth="1"/>
    <col min="9485" max="9485" width="13.140625" style="7" customWidth="1"/>
    <col min="9486" max="9486" width="12.28515625" style="7" customWidth="1"/>
    <col min="9487" max="9487" width="11.7109375" style="7" customWidth="1"/>
    <col min="9488" max="9488" width="8.28515625" style="7" customWidth="1"/>
    <col min="9489" max="9489" width="7.85546875" style="7" customWidth="1"/>
    <col min="9490" max="9728" width="8.85546875" style="7"/>
    <col min="9729" max="9729" width="4.28515625" style="7" customWidth="1"/>
    <col min="9730" max="9730" width="20.42578125" style="7" customWidth="1"/>
    <col min="9731" max="9731" width="21" style="7" customWidth="1"/>
    <col min="9732" max="9732" width="16.42578125" style="7" customWidth="1"/>
    <col min="9733" max="9733" width="9" style="7" customWidth="1"/>
    <col min="9734" max="9734" width="16.7109375" style="7" customWidth="1"/>
    <col min="9735" max="9735" width="8.140625" style="7" customWidth="1"/>
    <col min="9736" max="9736" width="13.140625" style="7" customWidth="1"/>
    <col min="9737" max="9737" width="13" style="7" customWidth="1"/>
    <col min="9738" max="9738" width="12.85546875" style="7" customWidth="1"/>
    <col min="9739" max="9739" width="14.42578125" style="7" customWidth="1"/>
    <col min="9740" max="9740" width="8.85546875" style="7" customWidth="1"/>
    <col min="9741" max="9741" width="13.140625" style="7" customWidth="1"/>
    <col min="9742" max="9742" width="12.28515625" style="7" customWidth="1"/>
    <col min="9743" max="9743" width="11.7109375" style="7" customWidth="1"/>
    <col min="9744" max="9744" width="8.28515625" style="7" customWidth="1"/>
    <col min="9745" max="9745" width="7.85546875" style="7" customWidth="1"/>
    <col min="9746" max="9984" width="8.85546875" style="7"/>
    <col min="9985" max="9985" width="4.28515625" style="7" customWidth="1"/>
    <col min="9986" max="9986" width="20.42578125" style="7" customWidth="1"/>
    <col min="9987" max="9987" width="21" style="7" customWidth="1"/>
    <col min="9988" max="9988" width="16.42578125" style="7" customWidth="1"/>
    <col min="9989" max="9989" width="9" style="7" customWidth="1"/>
    <col min="9990" max="9990" width="16.7109375" style="7" customWidth="1"/>
    <col min="9991" max="9991" width="8.140625" style="7" customWidth="1"/>
    <col min="9992" max="9992" width="13.140625" style="7" customWidth="1"/>
    <col min="9993" max="9993" width="13" style="7" customWidth="1"/>
    <col min="9994" max="9994" width="12.85546875" style="7" customWidth="1"/>
    <col min="9995" max="9995" width="14.42578125" style="7" customWidth="1"/>
    <col min="9996" max="9996" width="8.85546875" style="7" customWidth="1"/>
    <col min="9997" max="9997" width="13.140625" style="7" customWidth="1"/>
    <col min="9998" max="9998" width="12.28515625" style="7" customWidth="1"/>
    <col min="9999" max="9999" width="11.7109375" style="7" customWidth="1"/>
    <col min="10000" max="10000" width="8.28515625" style="7" customWidth="1"/>
    <col min="10001" max="10001" width="7.85546875" style="7" customWidth="1"/>
    <col min="10002" max="10240" width="8.85546875" style="7"/>
    <col min="10241" max="10241" width="4.28515625" style="7" customWidth="1"/>
    <col min="10242" max="10242" width="20.42578125" style="7" customWidth="1"/>
    <col min="10243" max="10243" width="21" style="7" customWidth="1"/>
    <col min="10244" max="10244" width="16.42578125" style="7" customWidth="1"/>
    <col min="10245" max="10245" width="9" style="7" customWidth="1"/>
    <col min="10246" max="10246" width="16.7109375" style="7" customWidth="1"/>
    <col min="10247" max="10247" width="8.140625" style="7" customWidth="1"/>
    <col min="10248" max="10248" width="13.140625" style="7" customWidth="1"/>
    <col min="10249" max="10249" width="13" style="7" customWidth="1"/>
    <col min="10250" max="10250" width="12.85546875" style="7" customWidth="1"/>
    <col min="10251" max="10251" width="14.42578125" style="7" customWidth="1"/>
    <col min="10252" max="10252" width="8.85546875" style="7" customWidth="1"/>
    <col min="10253" max="10253" width="13.140625" style="7" customWidth="1"/>
    <col min="10254" max="10254" width="12.28515625" style="7" customWidth="1"/>
    <col min="10255" max="10255" width="11.7109375" style="7" customWidth="1"/>
    <col min="10256" max="10256" width="8.28515625" style="7" customWidth="1"/>
    <col min="10257" max="10257" width="7.85546875" style="7" customWidth="1"/>
    <col min="10258" max="10496" width="8.85546875" style="7"/>
    <col min="10497" max="10497" width="4.28515625" style="7" customWidth="1"/>
    <col min="10498" max="10498" width="20.42578125" style="7" customWidth="1"/>
    <col min="10499" max="10499" width="21" style="7" customWidth="1"/>
    <col min="10500" max="10500" width="16.42578125" style="7" customWidth="1"/>
    <col min="10501" max="10501" width="9" style="7" customWidth="1"/>
    <col min="10502" max="10502" width="16.7109375" style="7" customWidth="1"/>
    <col min="10503" max="10503" width="8.140625" style="7" customWidth="1"/>
    <col min="10504" max="10504" width="13.140625" style="7" customWidth="1"/>
    <col min="10505" max="10505" width="13" style="7" customWidth="1"/>
    <col min="10506" max="10506" width="12.85546875" style="7" customWidth="1"/>
    <col min="10507" max="10507" width="14.42578125" style="7" customWidth="1"/>
    <col min="10508" max="10508" width="8.85546875" style="7" customWidth="1"/>
    <col min="10509" max="10509" width="13.140625" style="7" customWidth="1"/>
    <col min="10510" max="10510" width="12.28515625" style="7" customWidth="1"/>
    <col min="10511" max="10511" width="11.7109375" style="7" customWidth="1"/>
    <col min="10512" max="10512" width="8.28515625" style="7" customWidth="1"/>
    <col min="10513" max="10513" width="7.85546875" style="7" customWidth="1"/>
    <col min="10514" max="10752" width="8.85546875" style="7"/>
    <col min="10753" max="10753" width="4.28515625" style="7" customWidth="1"/>
    <col min="10754" max="10754" width="20.42578125" style="7" customWidth="1"/>
    <col min="10755" max="10755" width="21" style="7" customWidth="1"/>
    <col min="10756" max="10756" width="16.42578125" style="7" customWidth="1"/>
    <col min="10757" max="10757" width="9" style="7" customWidth="1"/>
    <col min="10758" max="10758" width="16.7109375" style="7" customWidth="1"/>
    <col min="10759" max="10759" width="8.140625" style="7" customWidth="1"/>
    <col min="10760" max="10760" width="13.140625" style="7" customWidth="1"/>
    <col min="10761" max="10761" width="13" style="7" customWidth="1"/>
    <col min="10762" max="10762" width="12.85546875" style="7" customWidth="1"/>
    <col min="10763" max="10763" width="14.42578125" style="7" customWidth="1"/>
    <col min="10764" max="10764" width="8.85546875" style="7" customWidth="1"/>
    <col min="10765" max="10765" width="13.140625" style="7" customWidth="1"/>
    <col min="10766" max="10766" width="12.28515625" style="7" customWidth="1"/>
    <col min="10767" max="10767" width="11.7109375" style="7" customWidth="1"/>
    <col min="10768" max="10768" width="8.28515625" style="7" customWidth="1"/>
    <col min="10769" max="10769" width="7.85546875" style="7" customWidth="1"/>
    <col min="10770" max="11008" width="8.85546875" style="7"/>
    <col min="11009" max="11009" width="4.28515625" style="7" customWidth="1"/>
    <col min="11010" max="11010" width="20.42578125" style="7" customWidth="1"/>
    <col min="11011" max="11011" width="21" style="7" customWidth="1"/>
    <col min="11012" max="11012" width="16.42578125" style="7" customWidth="1"/>
    <col min="11013" max="11013" width="9" style="7" customWidth="1"/>
    <col min="11014" max="11014" width="16.7109375" style="7" customWidth="1"/>
    <col min="11015" max="11015" width="8.140625" style="7" customWidth="1"/>
    <col min="11016" max="11016" width="13.140625" style="7" customWidth="1"/>
    <col min="11017" max="11017" width="13" style="7" customWidth="1"/>
    <col min="11018" max="11018" width="12.85546875" style="7" customWidth="1"/>
    <col min="11019" max="11019" width="14.42578125" style="7" customWidth="1"/>
    <col min="11020" max="11020" width="8.85546875" style="7" customWidth="1"/>
    <col min="11021" max="11021" width="13.140625" style="7" customWidth="1"/>
    <col min="11022" max="11022" width="12.28515625" style="7" customWidth="1"/>
    <col min="11023" max="11023" width="11.7109375" style="7" customWidth="1"/>
    <col min="11024" max="11024" width="8.28515625" style="7" customWidth="1"/>
    <col min="11025" max="11025" width="7.85546875" style="7" customWidth="1"/>
    <col min="11026" max="11264" width="8.85546875" style="7"/>
    <col min="11265" max="11265" width="4.28515625" style="7" customWidth="1"/>
    <col min="11266" max="11266" width="20.42578125" style="7" customWidth="1"/>
    <col min="11267" max="11267" width="21" style="7" customWidth="1"/>
    <col min="11268" max="11268" width="16.42578125" style="7" customWidth="1"/>
    <col min="11269" max="11269" width="9" style="7" customWidth="1"/>
    <col min="11270" max="11270" width="16.7109375" style="7" customWidth="1"/>
    <col min="11271" max="11271" width="8.140625" style="7" customWidth="1"/>
    <col min="11272" max="11272" width="13.140625" style="7" customWidth="1"/>
    <col min="11273" max="11273" width="13" style="7" customWidth="1"/>
    <col min="11274" max="11274" width="12.85546875" style="7" customWidth="1"/>
    <col min="11275" max="11275" width="14.42578125" style="7" customWidth="1"/>
    <col min="11276" max="11276" width="8.85546875" style="7" customWidth="1"/>
    <col min="11277" max="11277" width="13.140625" style="7" customWidth="1"/>
    <col min="11278" max="11278" width="12.28515625" style="7" customWidth="1"/>
    <col min="11279" max="11279" width="11.7109375" style="7" customWidth="1"/>
    <col min="11280" max="11280" width="8.28515625" style="7" customWidth="1"/>
    <col min="11281" max="11281" width="7.85546875" style="7" customWidth="1"/>
    <col min="11282" max="11520" width="8.85546875" style="7"/>
    <col min="11521" max="11521" width="4.28515625" style="7" customWidth="1"/>
    <col min="11522" max="11522" width="20.42578125" style="7" customWidth="1"/>
    <col min="11523" max="11523" width="21" style="7" customWidth="1"/>
    <col min="11524" max="11524" width="16.42578125" style="7" customWidth="1"/>
    <col min="11525" max="11525" width="9" style="7" customWidth="1"/>
    <col min="11526" max="11526" width="16.7109375" style="7" customWidth="1"/>
    <col min="11527" max="11527" width="8.140625" style="7" customWidth="1"/>
    <col min="11528" max="11528" width="13.140625" style="7" customWidth="1"/>
    <col min="11529" max="11529" width="13" style="7" customWidth="1"/>
    <col min="11530" max="11530" width="12.85546875" style="7" customWidth="1"/>
    <col min="11531" max="11531" width="14.42578125" style="7" customWidth="1"/>
    <col min="11532" max="11532" width="8.85546875" style="7" customWidth="1"/>
    <col min="11533" max="11533" width="13.140625" style="7" customWidth="1"/>
    <col min="11534" max="11534" width="12.28515625" style="7" customWidth="1"/>
    <col min="11535" max="11535" width="11.7109375" style="7" customWidth="1"/>
    <col min="11536" max="11536" width="8.28515625" style="7" customWidth="1"/>
    <col min="11537" max="11537" width="7.85546875" style="7" customWidth="1"/>
    <col min="11538" max="11776" width="8.85546875" style="7"/>
    <col min="11777" max="11777" width="4.28515625" style="7" customWidth="1"/>
    <col min="11778" max="11778" width="20.42578125" style="7" customWidth="1"/>
    <col min="11779" max="11779" width="21" style="7" customWidth="1"/>
    <col min="11780" max="11780" width="16.42578125" style="7" customWidth="1"/>
    <col min="11781" max="11781" width="9" style="7" customWidth="1"/>
    <col min="11782" max="11782" width="16.7109375" style="7" customWidth="1"/>
    <col min="11783" max="11783" width="8.140625" style="7" customWidth="1"/>
    <col min="11784" max="11784" width="13.140625" style="7" customWidth="1"/>
    <col min="11785" max="11785" width="13" style="7" customWidth="1"/>
    <col min="11786" max="11786" width="12.85546875" style="7" customWidth="1"/>
    <col min="11787" max="11787" width="14.42578125" style="7" customWidth="1"/>
    <col min="11788" max="11788" width="8.85546875" style="7" customWidth="1"/>
    <col min="11789" max="11789" width="13.140625" style="7" customWidth="1"/>
    <col min="11790" max="11790" width="12.28515625" style="7" customWidth="1"/>
    <col min="11791" max="11791" width="11.7109375" style="7" customWidth="1"/>
    <col min="11792" max="11792" width="8.28515625" style="7" customWidth="1"/>
    <col min="11793" max="11793" width="7.85546875" style="7" customWidth="1"/>
    <col min="11794" max="12032" width="8.85546875" style="7"/>
    <col min="12033" max="12033" width="4.28515625" style="7" customWidth="1"/>
    <col min="12034" max="12034" width="20.42578125" style="7" customWidth="1"/>
    <col min="12035" max="12035" width="21" style="7" customWidth="1"/>
    <col min="12036" max="12036" width="16.42578125" style="7" customWidth="1"/>
    <col min="12037" max="12037" width="9" style="7" customWidth="1"/>
    <col min="12038" max="12038" width="16.7109375" style="7" customWidth="1"/>
    <col min="12039" max="12039" width="8.140625" style="7" customWidth="1"/>
    <col min="12040" max="12040" width="13.140625" style="7" customWidth="1"/>
    <col min="12041" max="12041" width="13" style="7" customWidth="1"/>
    <col min="12042" max="12042" width="12.85546875" style="7" customWidth="1"/>
    <col min="12043" max="12043" width="14.42578125" style="7" customWidth="1"/>
    <col min="12044" max="12044" width="8.85546875" style="7" customWidth="1"/>
    <col min="12045" max="12045" width="13.140625" style="7" customWidth="1"/>
    <col min="12046" max="12046" width="12.28515625" style="7" customWidth="1"/>
    <col min="12047" max="12047" width="11.7109375" style="7" customWidth="1"/>
    <col min="12048" max="12048" width="8.28515625" style="7" customWidth="1"/>
    <col min="12049" max="12049" width="7.85546875" style="7" customWidth="1"/>
    <col min="12050" max="12288" width="8.85546875" style="7"/>
    <col min="12289" max="12289" width="4.28515625" style="7" customWidth="1"/>
    <col min="12290" max="12290" width="20.42578125" style="7" customWidth="1"/>
    <col min="12291" max="12291" width="21" style="7" customWidth="1"/>
    <col min="12292" max="12292" width="16.42578125" style="7" customWidth="1"/>
    <col min="12293" max="12293" width="9" style="7" customWidth="1"/>
    <col min="12294" max="12294" width="16.7109375" style="7" customWidth="1"/>
    <col min="12295" max="12295" width="8.140625" style="7" customWidth="1"/>
    <col min="12296" max="12296" width="13.140625" style="7" customWidth="1"/>
    <col min="12297" max="12297" width="13" style="7" customWidth="1"/>
    <col min="12298" max="12298" width="12.85546875" style="7" customWidth="1"/>
    <col min="12299" max="12299" width="14.42578125" style="7" customWidth="1"/>
    <col min="12300" max="12300" width="8.85546875" style="7" customWidth="1"/>
    <col min="12301" max="12301" width="13.140625" style="7" customWidth="1"/>
    <col min="12302" max="12302" width="12.28515625" style="7" customWidth="1"/>
    <col min="12303" max="12303" width="11.7109375" style="7" customWidth="1"/>
    <col min="12304" max="12304" width="8.28515625" style="7" customWidth="1"/>
    <col min="12305" max="12305" width="7.85546875" style="7" customWidth="1"/>
    <col min="12306" max="12544" width="8.85546875" style="7"/>
    <col min="12545" max="12545" width="4.28515625" style="7" customWidth="1"/>
    <col min="12546" max="12546" width="20.42578125" style="7" customWidth="1"/>
    <col min="12547" max="12547" width="21" style="7" customWidth="1"/>
    <col min="12548" max="12548" width="16.42578125" style="7" customWidth="1"/>
    <col min="12549" max="12549" width="9" style="7" customWidth="1"/>
    <col min="12550" max="12550" width="16.7109375" style="7" customWidth="1"/>
    <col min="12551" max="12551" width="8.140625" style="7" customWidth="1"/>
    <col min="12552" max="12552" width="13.140625" style="7" customWidth="1"/>
    <col min="12553" max="12553" width="13" style="7" customWidth="1"/>
    <col min="12554" max="12554" width="12.85546875" style="7" customWidth="1"/>
    <col min="12555" max="12555" width="14.42578125" style="7" customWidth="1"/>
    <col min="12556" max="12556" width="8.85546875" style="7" customWidth="1"/>
    <col min="12557" max="12557" width="13.140625" style="7" customWidth="1"/>
    <col min="12558" max="12558" width="12.28515625" style="7" customWidth="1"/>
    <col min="12559" max="12559" width="11.7109375" style="7" customWidth="1"/>
    <col min="12560" max="12560" width="8.28515625" style="7" customWidth="1"/>
    <col min="12561" max="12561" width="7.85546875" style="7" customWidth="1"/>
    <col min="12562" max="12800" width="8.85546875" style="7"/>
    <col min="12801" max="12801" width="4.28515625" style="7" customWidth="1"/>
    <col min="12802" max="12802" width="20.42578125" style="7" customWidth="1"/>
    <col min="12803" max="12803" width="21" style="7" customWidth="1"/>
    <col min="12804" max="12804" width="16.42578125" style="7" customWidth="1"/>
    <col min="12805" max="12805" width="9" style="7" customWidth="1"/>
    <col min="12806" max="12806" width="16.7109375" style="7" customWidth="1"/>
    <col min="12807" max="12807" width="8.140625" style="7" customWidth="1"/>
    <col min="12808" max="12808" width="13.140625" style="7" customWidth="1"/>
    <col min="12809" max="12809" width="13" style="7" customWidth="1"/>
    <col min="12810" max="12810" width="12.85546875" style="7" customWidth="1"/>
    <col min="12811" max="12811" width="14.42578125" style="7" customWidth="1"/>
    <col min="12812" max="12812" width="8.85546875" style="7" customWidth="1"/>
    <col min="12813" max="12813" width="13.140625" style="7" customWidth="1"/>
    <col min="12814" max="12814" width="12.28515625" style="7" customWidth="1"/>
    <col min="12815" max="12815" width="11.7109375" style="7" customWidth="1"/>
    <col min="12816" max="12816" width="8.28515625" style="7" customWidth="1"/>
    <col min="12817" max="12817" width="7.85546875" style="7" customWidth="1"/>
    <col min="12818" max="13056" width="8.85546875" style="7"/>
    <col min="13057" max="13057" width="4.28515625" style="7" customWidth="1"/>
    <col min="13058" max="13058" width="20.42578125" style="7" customWidth="1"/>
    <col min="13059" max="13059" width="21" style="7" customWidth="1"/>
    <col min="13060" max="13060" width="16.42578125" style="7" customWidth="1"/>
    <col min="13061" max="13061" width="9" style="7" customWidth="1"/>
    <col min="13062" max="13062" width="16.7109375" style="7" customWidth="1"/>
    <col min="13063" max="13063" width="8.140625" style="7" customWidth="1"/>
    <col min="13064" max="13064" width="13.140625" style="7" customWidth="1"/>
    <col min="13065" max="13065" width="13" style="7" customWidth="1"/>
    <col min="13066" max="13066" width="12.85546875" style="7" customWidth="1"/>
    <col min="13067" max="13067" width="14.42578125" style="7" customWidth="1"/>
    <col min="13068" max="13068" width="8.85546875" style="7" customWidth="1"/>
    <col min="13069" max="13069" width="13.140625" style="7" customWidth="1"/>
    <col min="13070" max="13070" width="12.28515625" style="7" customWidth="1"/>
    <col min="13071" max="13071" width="11.7109375" style="7" customWidth="1"/>
    <col min="13072" max="13072" width="8.28515625" style="7" customWidth="1"/>
    <col min="13073" max="13073" width="7.85546875" style="7" customWidth="1"/>
    <col min="13074" max="13312" width="8.85546875" style="7"/>
    <col min="13313" max="13313" width="4.28515625" style="7" customWidth="1"/>
    <col min="13314" max="13314" width="20.42578125" style="7" customWidth="1"/>
    <col min="13315" max="13315" width="21" style="7" customWidth="1"/>
    <col min="13316" max="13316" width="16.42578125" style="7" customWidth="1"/>
    <col min="13317" max="13317" width="9" style="7" customWidth="1"/>
    <col min="13318" max="13318" width="16.7109375" style="7" customWidth="1"/>
    <col min="13319" max="13319" width="8.140625" style="7" customWidth="1"/>
    <col min="13320" max="13320" width="13.140625" style="7" customWidth="1"/>
    <col min="13321" max="13321" width="13" style="7" customWidth="1"/>
    <col min="13322" max="13322" width="12.85546875" style="7" customWidth="1"/>
    <col min="13323" max="13323" width="14.42578125" style="7" customWidth="1"/>
    <col min="13324" max="13324" width="8.85546875" style="7" customWidth="1"/>
    <col min="13325" max="13325" width="13.140625" style="7" customWidth="1"/>
    <col min="13326" max="13326" width="12.28515625" style="7" customWidth="1"/>
    <col min="13327" max="13327" width="11.7109375" style="7" customWidth="1"/>
    <col min="13328" max="13328" width="8.28515625" style="7" customWidth="1"/>
    <col min="13329" max="13329" width="7.85546875" style="7" customWidth="1"/>
    <col min="13330" max="13568" width="8.85546875" style="7"/>
    <col min="13569" max="13569" width="4.28515625" style="7" customWidth="1"/>
    <col min="13570" max="13570" width="20.42578125" style="7" customWidth="1"/>
    <col min="13571" max="13571" width="21" style="7" customWidth="1"/>
    <col min="13572" max="13572" width="16.42578125" style="7" customWidth="1"/>
    <col min="13573" max="13573" width="9" style="7" customWidth="1"/>
    <col min="13574" max="13574" width="16.7109375" style="7" customWidth="1"/>
    <col min="13575" max="13575" width="8.140625" style="7" customWidth="1"/>
    <col min="13576" max="13576" width="13.140625" style="7" customWidth="1"/>
    <col min="13577" max="13577" width="13" style="7" customWidth="1"/>
    <col min="13578" max="13578" width="12.85546875" style="7" customWidth="1"/>
    <col min="13579" max="13579" width="14.42578125" style="7" customWidth="1"/>
    <col min="13580" max="13580" width="8.85546875" style="7" customWidth="1"/>
    <col min="13581" max="13581" width="13.140625" style="7" customWidth="1"/>
    <col min="13582" max="13582" width="12.28515625" style="7" customWidth="1"/>
    <col min="13583" max="13583" width="11.7109375" style="7" customWidth="1"/>
    <col min="13584" max="13584" width="8.28515625" style="7" customWidth="1"/>
    <col min="13585" max="13585" width="7.85546875" style="7" customWidth="1"/>
    <col min="13586" max="13824" width="8.85546875" style="7"/>
    <col min="13825" max="13825" width="4.28515625" style="7" customWidth="1"/>
    <col min="13826" max="13826" width="20.42578125" style="7" customWidth="1"/>
    <col min="13827" max="13827" width="21" style="7" customWidth="1"/>
    <col min="13828" max="13828" width="16.42578125" style="7" customWidth="1"/>
    <col min="13829" max="13829" width="9" style="7" customWidth="1"/>
    <col min="13830" max="13830" width="16.7109375" style="7" customWidth="1"/>
    <col min="13831" max="13831" width="8.140625" style="7" customWidth="1"/>
    <col min="13832" max="13832" width="13.140625" style="7" customWidth="1"/>
    <col min="13833" max="13833" width="13" style="7" customWidth="1"/>
    <col min="13834" max="13834" width="12.85546875" style="7" customWidth="1"/>
    <col min="13835" max="13835" width="14.42578125" style="7" customWidth="1"/>
    <col min="13836" max="13836" width="8.85546875" style="7" customWidth="1"/>
    <col min="13837" max="13837" width="13.140625" style="7" customWidth="1"/>
    <col min="13838" max="13838" width="12.28515625" style="7" customWidth="1"/>
    <col min="13839" max="13839" width="11.7109375" style="7" customWidth="1"/>
    <col min="13840" max="13840" width="8.28515625" style="7" customWidth="1"/>
    <col min="13841" max="13841" width="7.85546875" style="7" customWidth="1"/>
    <col min="13842" max="14080" width="8.85546875" style="7"/>
    <col min="14081" max="14081" width="4.28515625" style="7" customWidth="1"/>
    <col min="14082" max="14082" width="20.42578125" style="7" customWidth="1"/>
    <col min="14083" max="14083" width="21" style="7" customWidth="1"/>
    <col min="14084" max="14084" width="16.42578125" style="7" customWidth="1"/>
    <col min="14085" max="14085" width="9" style="7" customWidth="1"/>
    <col min="14086" max="14086" width="16.7109375" style="7" customWidth="1"/>
    <col min="14087" max="14087" width="8.140625" style="7" customWidth="1"/>
    <col min="14088" max="14088" width="13.140625" style="7" customWidth="1"/>
    <col min="14089" max="14089" width="13" style="7" customWidth="1"/>
    <col min="14090" max="14090" width="12.85546875" style="7" customWidth="1"/>
    <col min="14091" max="14091" width="14.42578125" style="7" customWidth="1"/>
    <col min="14092" max="14092" width="8.85546875" style="7" customWidth="1"/>
    <col min="14093" max="14093" width="13.140625" style="7" customWidth="1"/>
    <col min="14094" max="14094" width="12.28515625" style="7" customWidth="1"/>
    <col min="14095" max="14095" width="11.7109375" style="7" customWidth="1"/>
    <col min="14096" max="14096" width="8.28515625" style="7" customWidth="1"/>
    <col min="14097" max="14097" width="7.85546875" style="7" customWidth="1"/>
    <col min="14098" max="14336" width="8.85546875" style="7"/>
    <col min="14337" max="14337" width="4.28515625" style="7" customWidth="1"/>
    <col min="14338" max="14338" width="20.42578125" style="7" customWidth="1"/>
    <col min="14339" max="14339" width="21" style="7" customWidth="1"/>
    <col min="14340" max="14340" width="16.42578125" style="7" customWidth="1"/>
    <col min="14341" max="14341" width="9" style="7" customWidth="1"/>
    <col min="14342" max="14342" width="16.7109375" style="7" customWidth="1"/>
    <col min="14343" max="14343" width="8.140625" style="7" customWidth="1"/>
    <col min="14344" max="14344" width="13.140625" style="7" customWidth="1"/>
    <col min="14345" max="14345" width="13" style="7" customWidth="1"/>
    <col min="14346" max="14346" width="12.85546875" style="7" customWidth="1"/>
    <col min="14347" max="14347" width="14.42578125" style="7" customWidth="1"/>
    <col min="14348" max="14348" width="8.85546875" style="7" customWidth="1"/>
    <col min="14349" max="14349" width="13.140625" style="7" customWidth="1"/>
    <col min="14350" max="14350" width="12.28515625" style="7" customWidth="1"/>
    <col min="14351" max="14351" width="11.7109375" style="7" customWidth="1"/>
    <col min="14352" max="14352" width="8.28515625" style="7" customWidth="1"/>
    <col min="14353" max="14353" width="7.85546875" style="7" customWidth="1"/>
    <col min="14354" max="14592" width="8.85546875" style="7"/>
    <col min="14593" max="14593" width="4.28515625" style="7" customWidth="1"/>
    <col min="14594" max="14594" width="20.42578125" style="7" customWidth="1"/>
    <col min="14595" max="14595" width="21" style="7" customWidth="1"/>
    <col min="14596" max="14596" width="16.42578125" style="7" customWidth="1"/>
    <col min="14597" max="14597" width="9" style="7" customWidth="1"/>
    <col min="14598" max="14598" width="16.7109375" style="7" customWidth="1"/>
    <col min="14599" max="14599" width="8.140625" style="7" customWidth="1"/>
    <col min="14600" max="14600" width="13.140625" style="7" customWidth="1"/>
    <col min="14601" max="14601" width="13" style="7" customWidth="1"/>
    <col min="14602" max="14602" width="12.85546875" style="7" customWidth="1"/>
    <col min="14603" max="14603" width="14.42578125" style="7" customWidth="1"/>
    <col min="14604" max="14604" width="8.85546875" style="7" customWidth="1"/>
    <col min="14605" max="14605" width="13.140625" style="7" customWidth="1"/>
    <col min="14606" max="14606" width="12.28515625" style="7" customWidth="1"/>
    <col min="14607" max="14607" width="11.7109375" style="7" customWidth="1"/>
    <col min="14608" max="14608" width="8.28515625" style="7" customWidth="1"/>
    <col min="14609" max="14609" width="7.85546875" style="7" customWidth="1"/>
    <col min="14610" max="14848" width="8.85546875" style="7"/>
    <col min="14849" max="14849" width="4.28515625" style="7" customWidth="1"/>
    <col min="14850" max="14850" width="20.42578125" style="7" customWidth="1"/>
    <col min="14851" max="14851" width="21" style="7" customWidth="1"/>
    <col min="14852" max="14852" width="16.42578125" style="7" customWidth="1"/>
    <col min="14853" max="14853" width="9" style="7" customWidth="1"/>
    <col min="14854" max="14854" width="16.7109375" style="7" customWidth="1"/>
    <col min="14855" max="14855" width="8.140625" style="7" customWidth="1"/>
    <col min="14856" max="14856" width="13.140625" style="7" customWidth="1"/>
    <col min="14857" max="14857" width="13" style="7" customWidth="1"/>
    <col min="14858" max="14858" width="12.85546875" style="7" customWidth="1"/>
    <col min="14859" max="14859" width="14.42578125" style="7" customWidth="1"/>
    <col min="14860" max="14860" width="8.85546875" style="7" customWidth="1"/>
    <col min="14861" max="14861" width="13.140625" style="7" customWidth="1"/>
    <col min="14862" max="14862" width="12.28515625" style="7" customWidth="1"/>
    <col min="14863" max="14863" width="11.7109375" style="7" customWidth="1"/>
    <col min="14864" max="14864" width="8.28515625" style="7" customWidth="1"/>
    <col min="14865" max="14865" width="7.85546875" style="7" customWidth="1"/>
    <col min="14866" max="15104" width="8.85546875" style="7"/>
    <col min="15105" max="15105" width="4.28515625" style="7" customWidth="1"/>
    <col min="15106" max="15106" width="20.42578125" style="7" customWidth="1"/>
    <col min="15107" max="15107" width="21" style="7" customWidth="1"/>
    <col min="15108" max="15108" width="16.42578125" style="7" customWidth="1"/>
    <col min="15109" max="15109" width="9" style="7" customWidth="1"/>
    <col min="15110" max="15110" width="16.7109375" style="7" customWidth="1"/>
    <col min="15111" max="15111" width="8.140625" style="7" customWidth="1"/>
    <col min="15112" max="15112" width="13.140625" style="7" customWidth="1"/>
    <col min="15113" max="15113" width="13" style="7" customWidth="1"/>
    <col min="15114" max="15114" width="12.85546875" style="7" customWidth="1"/>
    <col min="15115" max="15115" width="14.42578125" style="7" customWidth="1"/>
    <col min="15116" max="15116" width="8.85546875" style="7" customWidth="1"/>
    <col min="15117" max="15117" width="13.140625" style="7" customWidth="1"/>
    <col min="15118" max="15118" width="12.28515625" style="7" customWidth="1"/>
    <col min="15119" max="15119" width="11.7109375" style="7" customWidth="1"/>
    <col min="15120" max="15120" width="8.28515625" style="7" customWidth="1"/>
    <col min="15121" max="15121" width="7.85546875" style="7" customWidth="1"/>
    <col min="15122" max="15360" width="8.85546875" style="7"/>
    <col min="15361" max="15361" width="4.28515625" style="7" customWidth="1"/>
    <col min="15362" max="15362" width="20.42578125" style="7" customWidth="1"/>
    <col min="15363" max="15363" width="21" style="7" customWidth="1"/>
    <col min="15364" max="15364" width="16.42578125" style="7" customWidth="1"/>
    <col min="15365" max="15365" width="9" style="7" customWidth="1"/>
    <col min="15366" max="15366" width="16.7109375" style="7" customWidth="1"/>
    <col min="15367" max="15367" width="8.140625" style="7" customWidth="1"/>
    <col min="15368" max="15368" width="13.140625" style="7" customWidth="1"/>
    <col min="15369" max="15369" width="13" style="7" customWidth="1"/>
    <col min="15370" max="15370" width="12.85546875" style="7" customWidth="1"/>
    <col min="15371" max="15371" width="14.42578125" style="7" customWidth="1"/>
    <col min="15372" max="15372" width="8.85546875" style="7" customWidth="1"/>
    <col min="15373" max="15373" width="13.140625" style="7" customWidth="1"/>
    <col min="15374" max="15374" width="12.28515625" style="7" customWidth="1"/>
    <col min="15375" max="15375" width="11.7109375" style="7" customWidth="1"/>
    <col min="15376" max="15376" width="8.28515625" style="7" customWidth="1"/>
    <col min="15377" max="15377" width="7.85546875" style="7" customWidth="1"/>
    <col min="15378" max="15616" width="8.85546875" style="7"/>
    <col min="15617" max="15617" width="4.28515625" style="7" customWidth="1"/>
    <col min="15618" max="15618" width="20.42578125" style="7" customWidth="1"/>
    <col min="15619" max="15619" width="21" style="7" customWidth="1"/>
    <col min="15620" max="15620" width="16.42578125" style="7" customWidth="1"/>
    <col min="15621" max="15621" width="9" style="7" customWidth="1"/>
    <col min="15622" max="15622" width="16.7109375" style="7" customWidth="1"/>
    <col min="15623" max="15623" width="8.140625" style="7" customWidth="1"/>
    <col min="15624" max="15624" width="13.140625" style="7" customWidth="1"/>
    <col min="15625" max="15625" width="13" style="7" customWidth="1"/>
    <col min="15626" max="15626" width="12.85546875" style="7" customWidth="1"/>
    <col min="15627" max="15627" width="14.42578125" style="7" customWidth="1"/>
    <col min="15628" max="15628" width="8.85546875" style="7" customWidth="1"/>
    <col min="15629" max="15629" width="13.140625" style="7" customWidth="1"/>
    <col min="15630" max="15630" width="12.28515625" style="7" customWidth="1"/>
    <col min="15631" max="15631" width="11.7109375" style="7" customWidth="1"/>
    <col min="15632" max="15632" width="8.28515625" style="7" customWidth="1"/>
    <col min="15633" max="15633" width="7.85546875" style="7" customWidth="1"/>
    <col min="15634" max="15872" width="8.85546875" style="7"/>
    <col min="15873" max="15873" width="4.28515625" style="7" customWidth="1"/>
    <col min="15874" max="15874" width="20.42578125" style="7" customWidth="1"/>
    <col min="15875" max="15875" width="21" style="7" customWidth="1"/>
    <col min="15876" max="15876" width="16.42578125" style="7" customWidth="1"/>
    <col min="15877" max="15877" width="9" style="7" customWidth="1"/>
    <col min="15878" max="15878" width="16.7109375" style="7" customWidth="1"/>
    <col min="15879" max="15879" width="8.140625" style="7" customWidth="1"/>
    <col min="15880" max="15880" width="13.140625" style="7" customWidth="1"/>
    <col min="15881" max="15881" width="13" style="7" customWidth="1"/>
    <col min="15882" max="15882" width="12.85546875" style="7" customWidth="1"/>
    <col min="15883" max="15883" width="14.42578125" style="7" customWidth="1"/>
    <col min="15884" max="15884" width="8.85546875" style="7" customWidth="1"/>
    <col min="15885" max="15885" width="13.140625" style="7" customWidth="1"/>
    <col min="15886" max="15886" width="12.28515625" style="7" customWidth="1"/>
    <col min="15887" max="15887" width="11.7109375" style="7" customWidth="1"/>
    <col min="15888" max="15888" width="8.28515625" style="7" customWidth="1"/>
    <col min="15889" max="15889" width="7.85546875" style="7" customWidth="1"/>
    <col min="15890" max="16128" width="8.85546875" style="7"/>
    <col min="16129" max="16129" width="4.28515625" style="7" customWidth="1"/>
    <col min="16130" max="16130" width="20.42578125" style="7" customWidth="1"/>
    <col min="16131" max="16131" width="21" style="7" customWidth="1"/>
    <col min="16132" max="16132" width="16.42578125" style="7" customWidth="1"/>
    <col min="16133" max="16133" width="9" style="7" customWidth="1"/>
    <col min="16134" max="16134" width="16.7109375" style="7" customWidth="1"/>
    <col min="16135" max="16135" width="8.140625" style="7" customWidth="1"/>
    <col min="16136" max="16136" width="13.140625" style="7" customWidth="1"/>
    <col min="16137" max="16137" width="13" style="7" customWidth="1"/>
    <col min="16138" max="16138" width="12.85546875" style="7" customWidth="1"/>
    <col min="16139" max="16139" width="14.42578125" style="7" customWidth="1"/>
    <col min="16140" max="16140" width="8.85546875" style="7" customWidth="1"/>
    <col min="16141" max="16141" width="13.140625" style="7" customWidth="1"/>
    <col min="16142" max="16142" width="12.28515625" style="7" customWidth="1"/>
    <col min="16143" max="16143" width="11.7109375" style="7" customWidth="1"/>
    <col min="16144" max="16144" width="8.28515625" style="7" customWidth="1"/>
    <col min="16145" max="16145" width="7.85546875" style="7" customWidth="1"/>
    <col min="16146" max="16384" width="8.85546875" style="7"/>
  </cols>
  <sheetData>
    <row r="2" spans="1:14" ht="12" customHeight="1" thickBot="1"/>
    <row r="3" spans="1:14" ht="18" customHeight="1" thickBot="1">
      <c r="A3" s="93" t="s">
        <v>105</v>
      </c>
      <c r="B3" s="94"/>
      <c r="C3" s="94"/>
      <c r="D3" s="94"/>
      <c r="E3" s="94"/>
      <c r="F3" s="94"/>
      <c r="G3" s="95"/>
      <c r="I3" s="12"/>
      <c r="M3" s="7"/>
    </row>
    <row r="4" spans="1:14" ht="29.25" customHeight="1" thickBot="1">
      <c r="A4" s="9"/>
      <c r="B4" s="10"/>
      <c r="C4" s="10"/>
      <c r="D4" s="96" t="s">
        <v>101</v>
      </c>
      <c r="E4" s="97"/>
      <c r="F4" s="96" t="s">
        <v>104</v>
      </c>
      <c r="G4" s="97"/>
      <c r="H4" s="11"/>
      <c r="I4" s="39"/>
      <c r="J4" s="12"/>
      <c r="M4" s="7"/>
    </row>
    <row r="5" spans="1:14" ht="28.5" customHeight="1">
      <c r="A5" s="49" t="s">
        <v>9</v>
      </c>
      <c r="B5" s="13" t="s">
        <v>10</v>
      </c>
      <c r="C5" s="13" t="s">
        <v>11</v>
      </c>
      <c r="D5" s="14" t="s">
        <v>12</v>
      </c>
      <c r="E5" s="14" t="s">
        <v>13</v>
      </c>
      <c r="F5" s="19" t="s">
        <v>14</v>
      </c>
      <c r="G5" s="50" t="s">
        <v>13</v>
      </c>
      <c r="H5" s="20"/>
      <c r="I5" s="35"/>
      <c r="J5" s="15"/>
      <c r="K5" s="15"/>
      <c r="L5" s="16"/>
      <c r="M5" s="7"/>
    </row>
    <row r="6" spans="1:14" ht="12.95" customHeight="1" thickBot="1">
      <c r="A6" s="51"/>
      <c r="B6" s="18"/>
      <c r="C6" s="18" t="s">
        <v>0</v>
      </c>
      <c r="D6" s="19" t="s">
        <v>14</v>
      </c>
      <c r="E6" s="19" t="s">
        <v>14</v>
      </c>
      <c r="G6" s="52" t="s">
        <v>14</v>
      </c>
      <c r="I6" s="35"/>
      <c r="J6" s="20"/>
      <c r="K6" s="20"/>
      <c r="L6" s="20"/>
      <c r="M6" s="7"/>
    </row>
    <row r="7" spans="1:14" ht="12.95" customHeight="1" thickBot="1">
      <c r="A7" s="53">
        <v>1</v>
      </c>
      <c r="B7" s="21" t="s">
        <v>15</v>
      </c>
      <c r="C7" s="65" t="s">
        <v>16</v>
      </c>
      <c r="D7" s="71">
        <v>9547657489.3400002</v>
      </c>
      <c r="E7" s="72">
        <v>8694.9</v>
      </c>
      <c r="F7" s="71">
        <v>8850154478.3500004</v>
      </c>
      <c r="G7" s="72">
        <v>8073.81</v>
      </c>
      <c r="H7" s="23"/>
      <c r="I7" s="34"/>
      <c r="J7" s="23"/>
      <c r="K7" s="24"/>
      <c r="L7" s="24"/>
      <c r="M7" s="7"/>
      <c r="N7" s="25"/>
    </row>
    <row r="8" spans="1:14" ht="12.95" customHeight="1" thickBot="1">
      <c r="A8" s="53">
        <v>2</v>
      </c>
      <c r="B8" s="21" t="s">
        <v>17</v>
      </c>
      <c r="C8" s="65" t="s">
        <v>18</v>
      </c>
      <c r="D8" s="72">
        <v>4396854371.8000002</v>
      </c>
      <c r="E8" s="72">
        <v>292.084</v>
      </c>
      <c r="F8" s="72">
        <v>4238470017.9499998</v>
      </c>
      <c r="G8" s="72">
        <v>281.74169999999998</v>
      </c>
      <c r="H8" s="23"/>
      <c r="I8" s="34"/>
      <c r="J8" s="23"/>
      <c r="K8" s="24"/>
      <c r="L8" s="24"/>
      <c r="M8" s="7"/>
      <c r="N8" s="25"/>
    </row>
    <row r="9" spans="1:14" ht="12.95" customHeight="1" thickBot="1">
      <c r="A9" s="53">
        <v>3</v>
      </c>
      <c r="B9" s="21" t="s">
        <v>19</v>
      </c>
      <c r="C9" s="65" t="s">
        <v>20</v>
      </c>
      <c r="D9" s="72">
        <v>3220526998.1799998</v>
      </c>
      <c r="E9" s="72">
        <v>2257.3000000000002</v>
      </c>
      <c r="F9" s="72">
        <v>3129649157.5</v>
      </c>
      <c r="G9" s="72">
        <v>2195.85</v>
      </c>
      <c r="H9" s="23"/>
      <c r="I9" s="34"/>
      <c r="J9" s="23"/>
      <c r="K9" s="24"/>
      <c r="L9" s="24"/>
      <c r="M9" s="7"/>
      <c r="N9" s="25"/>
    </row>
    <row r="10" spans="1:14" ht="12.95" customHeight="1" thickBot="1">
      <c r="A10" s="53">
        <v>4</v>
      </c>
      <c r="B10" s="26" t="s">
        <v>21</v>
      </c>
      <c r="C10" s="65" t="s">
        <v>94</v>
      </c>
      <c r="D10" s="71">
        <v>2022253953.3699999</v>
      </c>
      <c r="E10" s="72">
        <v>1.8</v>
      </c>
      <c r="F10" s="71">
        <v>1974002113.99</v>
      </c>
      <c r="G10" s="72">
        <v>1.76</v>
      </c>
      <c r="H10" s="23"/>
      <c r="I10" s="34"/>
      <c r="J10" s="23"/>
      <c r="K10" s="24"/>
      <c r="L10" s="24"/>
      <c r="M10" s="7"/>
      <c r="N10" s="25"/>
    </row>
    <row r="11" spans="1:14" ht="12.95" customHeight="1" thickBot="1">
      <c r="A11" s="53">
        <v>5</v>
      </c>
      <c r="B11" s="27" t="s">
        <v>22</v>
      </c>
      <c r="C11" s="65" t="s">
        <v>23</v>
      </c>
      <c r="D11" s="73">
        <v>739413462.73000002</v>
      </c>
      <c r="E11" s="74">
        <v>1.18</v>
      </c>
      <c r="F11" s="73">
        <v>700878672.15999997</v>
      </c>
      <c r="G11" s="74">
        <v>1.1100000000000001</v>
      </c>
      <c r="I11" s="34"/>
      <c r="J11" s="23"/>
      <c r="K11" s="24"/>
      <c r="L11" s="24"/>
      <c r="M11" s="7"/>
      <c r="N11" s="25"/>
    </row>
    <row r="12" spans="1:14" ht="12.95" customHeight="1" thickBot="1">
      <c r="A12" s="53">
        <v>6</v>
      </c>
      <c r="B12" s="27" t="s">
        <v>24</v>
      </c>
      <c r="C12" s="65" t="s">
        <v>25</v>
      </c>
      <c r="D12" s="73">
        <v>557812388.92999995</v>
      </c>
      <c r="E12" s="74">
        <v>2.4</v>
      </c>
      <c r="F12" s="73">
        <v>548067382.65999997</v>
      </c>
      <c r="G12" s="74">
        <v>2.35</v>
      </c>
      <c r="H12" s="23"/>
      <c r="I12" s="34"/>
      <c r="J12" s="23"/>
      <c r="K12" s="24"/>
      <c r="L12" s="24"/>
      <c r="M12" s="7"/>
      <c r="N12" s="25"/>
    </row>
    <row r="13" spans="1:14" ht="12.95" customHeight="1" thickBot="1">
      <c r="A13" s="53">
        <v>7</v>
      </c>
      <c r="B13" s="27" t="s">
        <v>26</v>
      </c>
      <c r="C13" s="65" t="s">
        <v>27</v>
      </c>
      <c r="D13" s="73">
        <v>149301322.31</v>
      </c>
      <c r="E13" s="74">
        <v>100.64</v>
      </c>
      <c r="F13" s="73">
        <v>142510066.97999999</v>
      </c>
      <c r="G13" s="74">
        <v>95.97</v>
      </c>
      <c r="H13" s="23"/>
      <c r="I13" s="42"/>
      <c r="J13" s="23"/>
      <c r="K13" s="24"/>
      <c r="L13" s="24"/>
      <c r="M13" s="7"/>
      <c r="N13" s="25"/>
    </row>
    <row r="14" spans="1:14" ht="12.95" customHeight="1" thickBot="1">
      <c r="A14" s="53">
        <v>8</v>
      </c>
      <c r="B14" s="21" t="s">
        <v>28</v>
      </c>
      <c r="C14" s="65" t="s">
        <v>29</v>
      </c>
      <c r="D14" s="73">
        <v>194536477.63999999</v>
      </c>
      <c r="E14" s="74">
        <v>10.81</v>
      </c>
      <c r="F14" s="73">
        <v>190502192</v>
      </c>
      <c r="G14" s="74">
        <v>10.59</v>
      </c>
      <c r="H14" s="23"/>
      <c r="I14" s="34"/>
      <c r="J14" s="23"/>
      <c r="K14" s="24"/>
      <c r="L14" s="24"/>
      <c r="M14" s="7"/>
      <c r="N14" s="25"/>
    </row>
    <row r="15" spans="1:14" ht="12.95" customHeight="1" thickBot="1">
      <c r="A15" s="53">
        <v>9</v>
      </c>
      <c r="B15" s="21" t="s">
        <v>30</v>
      </c>
      <c r="C15" s="65" t="s">
        <v>31</v>
      </c>
      <c r="D15" s="73">
        <v>1301102951.6500001</v>
      </c>
      <c r="E15" s="90">
        <v>0.77590000000000003</v>
      </c>
      <c r="F15" s="73">
        <v>1242258860.05</v>
      </c>
      <c r="G15" s="90">
        <v>0.74050000000000005</v>
      </c>
      <c r="H15" s="23"/>
      <c r="I15" s="34"/>
      <c r="J15" s="23"/>
      <c r="K15" s="24"/>
      <c r="L15" s="24"/>
      <c r="M15" s="7"/>
      <c r="N15" s="25"/>
    </row>
    <row r="16" spans="1:14" ht="12.95" customHeight="1" thickBot="1">
      <c r="A16" s="53">
        <v>10</v>
      </c>
      <c r="B16" s="21" t="s">
        <v>17</v>
      </c>
      <c r="C16" s="65" t="s">
        <v>32</v>
      </c>
      <c r="D16" s="73">
        <v>3326902067.8000002</v>
      </c>
      <c r="E16" s="90">
        <v>14.0733</v>
      </c>
      <c r="F16" s="73">
        <v>3141049414.6900001</v>
      </c>
      <c r="G16" s="90">
        <v>13.2943</v>
      </c>
      <c r="H16" s="23"/>
      <c r="I16" s="34"/>
      <c r="J16" s="23"/>
      <c r="K16" s="24"/>
      <c r="L16" s="24"/>
      <c r="M16" s="7"/>
      <c r="N16" s="25"/>
    </row>
    <row r="17" spans="1:14" ht="12.95" customHeight="1" thickBot="1">
      <c r="A17" s="53">
        <v>11</v>
      </c>
      <c r="B17" s="27" t="s">
        <v>33</v>
      </c>
      <c r="C17" s="65" t="s">
        <v>34</v>
      </c>
      <c r="D17" s="75">
        <v>1269837128.8399999</v>
      </c>
      <c r="E17" s="91">
        <v>0.64419999999999999</v>
      </c>
      <c r="F17" s="75">
        <v>1235978807.53</v>
      </c>
      <c r="G17" s="91">
        <v>0</v>
      </c>
      <c r="H17" s="23"/>
      <c r="I17" s="34"/>
      <c r="J17" s="23"/>
      <c r="K17" s="24"/>
      <c r="L17" s="24"/>
      <c r="M17" s="7"/>
      <c r="N17" s="25"/>
    </row>
    <row r="18" spans="1:14" ht="12.95" customHeight="1" thickBot="1">
      <c r="A18" s="53">
        <v>12</v>
      </c>
      <c r="B18" s="21" t="s">
        <v>35</v>
      </c>
      <c r="C18" s="65" t="s">
        <v>36</v>
      </c>
      <c r="D18" s="75">
        <v>87042231.129999995</v>
      </c>
      <c r="E18" s="91">
        <v>1.0868</v>
      </c>
      <c r="F18" s="75">
        <v>143229262.55000001</v>
      </c>
      <c r="G18" s="76">
        <v>0.86</v>
      </c>
      <c r="H18" s="23"/>
      <c r="I18" s="34"/>
      <c r="J18" s="23"/>
      <c r="K18" s="24"/>
      <c r="L18" s="24"/>
      <c r="M18" s="7"/>
      <c r="N18" s="25"/>
    </row>
    <row r="19" spans="1:14" ht="12.95" customHeight="1" thickBot="1">
      <c r="A19" s="53">
        <v>13</v>
      </c>
      <c r="B19" s="21" t="s">
        <v>35</v>
      </c>
      <c r="C19" s="65" t="s">
        <v>37</v>
      </c>
      <c r="D19" s="75">
        <v>151137632.28</v>
      </c>
      <c r="E19" s="76">
        <v>0.91</v>
      </c>
      <c r="F19" s="75">
        <v>86757734.400000006</v>
      </c>
      <c r="G19" s="91">
        <v>1.0838000000000001</v>
      </c>
      <c r="H19" s="23"/>
      <c r="I19" s="42"/>
      <c r="J19" s="23"/>
      <c r="K19" s="24"/>
      <c r="L19" s="24"/>
      <c r="M19" s="7"/>
      <c r="N19" s="25"/>
    </row>
    <row r="20" spans="1:14" ht="12.95" customHeight="1" thickBot="1">
      <c r="A20" s="53">
        <v>14</v>
      </c>
      <c r="B20" s="21" t="s">
        <v>38</v>
      </c>
      <c r="C20" s="65" t="s">
        <v>39</v>
      </c>
      <c r="D20" s="73">
        <v>3277441221.0599999</v>
      </c>
      <c r="E20" s="90">
        <v>12.5055</v>
      </c>
      <c r="F20" s="73">
        <v>3035133573.73</v>
      </c>
      <c r="G20" s="90">
        <v>11.5845</v>
      </c>
      <c r="I20" s="34"/>
      <c r="J20" s="23"/>
      <c r="K20" s="24"/>
      <c r="L20" s="24"/>
      <c r="M20" s="7"/>
      <c r="N20" s="25"/>
    </row>
    <row r="21" spans="1:14" ht="12.95" customHeight="1" thickBot="1">
      <c r="A21" s="53">
        <v>15</v>
      </c>
      <c r="B21" s="21" t="s">
        <v>92</v>
      </c>
      <c r="C21" s="65" t="s">
        <v>40</v>
      </c>
      <c r="D21" s="77">
        <v>385368449.06</v>
      </c>
      <c r="E21" s="74">
        <v>138.07</v>
      </c>
      <c r="F21" s="77">
        <v>368715876.61000001</v>
      </c>
      <c r="G21" s="74">
        <v>132.36000000000001</v>
      </c>
      <c r="H21" s="23"/>
      <c r="I21" s="34"/>
      <c r="J21" s="23"/>
      <c r="K21" s="24"/>
      <c r="L21" s="24"/>
      <c r="M21" s="7"/>
      <c r="N21" s="25"/>
    </row>
    <row r="22" spans="1:14" ht="12.95" customHeight="1" thickBot="1">
      <c r="A22" s="53">
        <v>16</v>
      </c>
      <c r="B22" s="21" t="s">
        <v>41</v>
      </c>
      <c r="C22" s="66" t="s">
        <v>42</v>
      </c>
      <c r="D22" s="73">
        <v>164145219.97999999</v>
      </c>
      <c r="E22" s="74">
        <v>0.91</v>
      </c>
      <c r="F22" s="73">
        <v>162488820.31999999</v>
      </c>
      <c r="G22" s="74">
        <v>0.9</v>
      </c>
      <c r="H22" s="23"/>
      <c r="I22" s="38"/>
      <c r="J22" s="23"/>
      <c r="K22" s="24"/>
      <c r="L22" s="24"/>
      <c r="M22" s="7"/>
      <c r="N22" s="25"/>
    </row>
    <row r="23" spans="1:14" ht="12.95" customHeight="1" thickBot="1">
      <c r="A23" s="53">
        <v>17</v>
      </c>
      <c r="B23" s="21" t="s">
        <v>43</v>
      </c>
      <c r="C23" s="66" t="s">
        <v>44</v>
      </c>
      <c r="D23" s="73">
        <v>4577162830.4300003</v>
      </c>
      <c r="E23" s="74">
        <v>103.24</v>
      </c>
      <c r="F23" s="73">
        <v>4394096495.1800003</v>
      </c>
      <c r="G23" s="74">
        <v>103.24</v>
      </c>
      <c r="H23" s="23"/>
      <c r="I23" s="38"/>
      <c r="J23" s="23"/>
      <c r="K23" s="24"/>
      <c r="L23" s="24"/>
      <c r="M23" s="7"/>
      <c r="N23" s="25"/>
    </row>
    <row r="24" spans="1:14" ht="12.95" customHeight="1">
      <c r="A24" s="53"/>
      <c r="B24" s="17"/>
      <c r="C24" s="17"/>
      <c r="D24" s="78">
        <f>SUM(D7:D23)</f>
        <v>35368496196.529999</v>
      </c>
      <c r="E24" s="79"/>
      <c r="F24" s="78">
        <f>SUM(F7:F23)</f>
        <v>33583942926.649998</v>
      </c>
      <c r="G24" s="79"/>
      <c r="H24" s="23"/>
      <c r="I24" s="38"/>
      <c r="J24" s="23"/>
      <c r="K24" s="24"/>
      <c r="L24" s="24"/>
      <c r="M24" s="7"/>
    </row>
    <row r="25" spans="1:14" ht="12.95" customHeight="1" thickBot="1">
      <c r="A25" s="53"/>
      <c r="B25" s="22"/>
      <c r="C25" s="22" t="s">
        <v>1</v>
      </c>
      <c r="D25" s="78"/>
      <c r="E25" s="79"/>
      <c r="F25" s="78"/>
      <c r="G25" s="79"/>
      <c r="H25" s="23"/>
      <c r="I25" s="48"/>
      <c r="J25" s="23"/>
      <c r="K25" s="24"/>
      <c r="L25" s="24"/>
      <c r="M25" s="7"/>
    </row>
    <row r="26" spans="1:14" ht="12.95" customHeight="1" thickBot="1">
      <c r="A26" s="53">
        <v>18</v>
      </c>
      <c r="B26" s="21" t="s">
        <v>15</v>
      </c>
      <c r="C26" s="65" t="s">
        <v>93</v>
      </c>
      <c r="D26" s="80">
        <v>29908175186.66</v>
      </c>
      <c r="E26" s="72">
        <v>100</v>
      </c>
      <c r="F26" s="80">
        <v>29686414386.130001</v>
      </c>
      <c r="G26" s="72">
        <v>100</v>
      </c>
      <c r="I26" s="34"/>
      <c r="J26" s="23"/>
      <c r="K26" s="24"/>
      <c r="L26" s="24"/>
      <c r="M26" s="7"/>
      <c r="N26" s="25"/>
    </row>
    <row r="27" spans="1:14" ht="12.95" customHeight="1" thickBot="1">
      <c r="A27" s="53">
        <v>19</v>
      </c>
      <c r="B27" s="21" t="s">
        <v>45</v>
      </c>
      <c r="C27" s="65" t="s">
        <v>46</v>
      </c>
      <c r="D27" s="80">
        <v>24759413900</v>
      </c>
      <c r="E27" s="72">
        <v>100</v>
      </c>
      <c r="F27" s="80">
        <v>24484785000</v>
      </c>
      <c r="G27" s="72">
        <v>100</v>
      </c>
      <c r="I27" s="34"/>
      <c r="J27" s="23"/>
      <c r="K27" s="24"/>
      <c r="L27" s="24"/>
      <c r="M27" s="7"/>
      <c r="N27" s="25"/>
    </row>
    <row r="28" spans="1:14" ht="12.95" customHeight="1" thickBot="1">
      <c r="A28" s="53">
        <v>20</v>
      </c>
      <c r="B28" s="21" t="s">
        <v>30</v>
      </c>
      <c r="C28" s="65" t="s">
        <v>47</v>
      </c>
      <c r="D28" s="80">
        <v>179013275.63</v>
      </c>
      <c r="E28" s="72">
        <v>1.0986</v>
      </c>
      <c r="F28" s="80">
        <v>179208950.44999999</v>
      </c>
      <c r="G28" s="92">
        <v>1.0998000000000001</v>
      </c>
      <c r="H28" s="23"/>
      <c r="I28" s="34"/>
      <c r="J28" s="23"/>
      <c r="K28" s="24"/>
      <c r="L28" s="24"/>
      <c r="M28" s="7"/>
      <c r="N28" s="25"/>
    </row>
    <row r="29" spans="1:14" ht="12.95" customHeight="1">
      <c r="A29" s="53">
        <v>21</v>
      </c>
      <c r="B29" s="29" t="s">
        <v>96</v>
      </c>
      <c r="C29" s="65" t="s">
        <v>97</v>
      </c>
      <c r="D29" s="80">
        <v>616967888.86000001</v>
      </c>
      <c r="E29" s="72">
        <v>100</v>
      </c>
      <c r="F29" s="80">
        <v>5328491201.0299997</v>
      </c>
      <c r="G29" s="72">
        <v>1</v>
      </c>
      <c r="H29" s="23"/>
      <c r="I29" s="34"/>
      <c r="J29" s="23"/>
      <c r="K29" s="24"/>
      <c r="L29" s="24"/>
      <c r="M29" s="7"/>
      <c r="N29" s="25"/>
    </row>
    <row r="30" spans="1:14" ht="12.95" customHeight="1">
      <c r="A30" s="53">
        <v>22</v>
      </c>
      <c r="B30" s="29" t="s">
        <v>17</v>
      </c>
      <c r="C30" s="65" t="s">
        <v>48</v>
      </c>
      <c r="D30" s="80">
        <v>5313197694.0900002</v>
      </c>
      <c r="E30" s="74">
        <v>1</v>
      </c>
      <c r="F30" s="80">
        <v>622385458.50999999</v>
      </c>
      <c r="G30" s="74">
        <v>100</v>
      </c>
      <c r="H30" s="23"/>
      <c r="I30" s="34"/>
      <c r="J30" s="23"/>
      <c r="K30" s="24"/>
      <c r="L30" s="24"/>
      <c r="M30" s="7"/>
      <c r="N30" s="25"/>
    </row>
    <row r="31" spans="1:14" ht="12.95" customHeight="1">
      <c r="A31" s="53"/>
      <c r="B31" s="22"/>
      <c r="C31" s="22"/>
      <c r="D31" s="81">
        <f>SUM(D26:D30)</f>
        <v>60776767945.240005</v>
      </c>
      <c r="E31" s="74"/>
      <c r="F31" s="81">
        <f>SUM(F26:F30)</f>
        <v>60301284996.120003</v>
      </c>
      <c r="G31" s="74"/>
      <c r="H31" s="23"/>
      <c r="I31" s="34"/>
      <c r="J31" s="23"/>
      <c r="K31" s="24"/>
      <c r="L31" s="24"/>
      <c r="M31" s="7"/>
    </row>
    <row r="32" spans="1:14" ht="12.95" customHeight="1" thickBot="1">
      <c r="A32" s="53"/>
      <c r="B32" s="22"/>
      <c r="C32" s="22" t="s">
        <v>2</v>
      </c>
      <c r="D32" s="78"/>
      <c r="E32" s="74"/>
      <c r="F32" s="78"/>
      <c r="G32" s="74"/>
      <c r="H32" s="23"/>
      <c r="I32" s="48"/>
      <c r="J32" s="23"/>
      <c r="K32" s="24"/>
      <c r="L32" s="24"/>
      <c r="M32" s="7"/>
    </row>
    <row r="33" spans="1:14" ht="12.95" customHeight="1" thickBot="1">
      <c r="A33" s="53">
        <v>23</v>
      </c>
      <c r="B33" s="21" t="s">
        <v>15</v>
      </c>
      <c r="C33" s="65" t="s">
        <v>49</v>
      </c>
      <c r="D33" s="80">
        <v>1043971063.21</v>
      </c>
      <c r="E33" s="74">
        <v>128.16999999999999</v>
      </c>
      <c r="F33" s="80">
        <v>1035257641.96</v>
      </c>
      <c r="G33" s="74">
        <v>127.94</v>
      </c>
      <c r="H33" s="23"/>
      <c r="I33" s="34"/>
      <c r="J33" s="23"/>
      <c r="K33" s="24"/>
      <c r="L33" s="24"/>
      <c r="M33" s="7"/>
      <c r="N33" s="25"/>
    </row>
    <row r="34" spans="1:14" ht="12.95" customHeight="1" thickBot="1">
      <c r="A34" s="53">
        <v>24</v>
      </c>
      <c r="B34" s="21" t="s">
        <v>30</v>
      </c>
      <c r="C34" s="65" t="s">
        <v>50</v>
      </c>
      <c r="D34" s="80">
        <v>380611706.74000001</v>
      </c>
      <c r="E34" s="90">
        <v>1.2897000000000001</v>
      </c>
      <c r="F34" s="80">
        <v>380857394.45999998</v>
      </c>
      <c r="G34" s="90">
        <v>1.2905</v>
      </c>
      <c r="H34" s="23"/>
      <c r="I34" s="34"/>
      <c r="J34" s="23"/>
      <c r="K34" s="24"/>
      <c r="L34" s="24"/>
      <c r="M34" s="7"/>
      <c r="N34" s="25"/>
    </row>
    <row r="35" spans="1:14" ht="12.95" customHeight="1" thickBot="1">
      <c r="A35" s="53">
        <v>25</v>
      </c>
      <c r="B35" s="21" t="s">
        <v>92</v>
      </c>
      <c r="C35" s="65" t="s">
        <v>51</v>
      </c>
      <c r="D35" s="80">
        <v>1064942333.6900001</v>
      </c>
      <c r="E35" s="74">
        <v>1980.37</v>
      </c>
      <c r="F35" s="80">
        <v>1066507348.5599999</v>
      </c>
      <c r="G35" s="74">
        <v>1984.05</v>
      </c>
      <c r="H35" s="23"/>
      <c r="I35" s="34"/>
      <c r="J35" s="23"/>
      <c r="K35" s="24"/>
      <c r="L35" s="24"/>
      <c r="M35" s="7"/>
      <c r="N35" s="25"/>
    </row>
    <row r="36" spans="1:14" ht="12.95" customHeight="1" thickBot="1">
      <c r="A36" s="53">
        <v>26</v>
      </c>
      <c r="B36" s="21" t="s">
        <v>41</v>
      </c>
      <c r="C36" s="66" t="s">
        <v>52</v>
      </c>
      <c r="D36" s="80">
        <v>363923062.32999998</v>
      </c>
      <c r="E36" s="74">
        <v>1.26</v>
      </c>
      <c r="F36" s="80">
        <v>364626106.14999998</v>
      </c>
      <c r="G36" s="74">
        <v>1.26</v>
      </c>
      <c r="H36" s="23"/>
      <c r="I36" s="38"/>
      <c r="J36" s="23"/>
      <c r="K36" s="24"/>
      <c r="L36" s="24"/>
      <c r="M36" s="7"/>
      <c r="N36" s="25"/>
    </row>
    <row r="37" spans="1:14" ht="12.95" customHeight="1" thickBot="1">
      <c r="A37" s="53">
        <v>27</v>
      </c>
      <c r="B37" s="21" t="s">
        <v>19</v>
      </c>
      <c r="C37" s="67" t="s">
        <v>53</v>
      </c>
      <c r="D37" s="80">
        <v>675937580.17999995</v>
      </c>
      <c r="E37" s="74">
        <v>1712.78</v>
      </c>
      <c r="F37" s="80">
        <v>677204731.77999997</v>
      </c>
      <c r="G37" s="74">
        <v>1719.05</v>
      </c>
      <c r="H37" s="23"/>
      <c r="I37" s="8"/>
      <c r="J37" s="23"/>
      <c r="K37" s="24"/>
      <c r="L37" s="24"/>
      <c r="M37" s="7"/>
      <c r="N37" s="25"/>
    </row>
    <row r="38" spans="1:14" ht="12.95" customHeight="1" thickBot="1">
      <c r="A38" s="53">
        <v>28</v>
      </c>
      <c r="B38" s="21" t="s">
        <v>54</v>
      </c>
      <c r="C38" s="65" t="s">
        <v>55</v>
      </c>
      <c r="D38" s="80">
        <v>5482684830.71</v>
      </c>
      <c r="E38" s="74">
        <v>1</v>
      </c>
      <c r="F38" s="80">
        <v>5992953442.3100004</v>
      </c>
      <c r="G38" s="74">
        <v>1</v>
      </c>
      <c r="H38" s="23"/>
      <c r="I38" s="34"/>
      <c r="J38" s="23"/>
      <c r="K38" s="24"/>
      <c r="L38" s="24"/>
      <c r="M38" s="7"/>
      <c r="N38" s="25"/>
    </row>
    <row r="39" spans="1:14" ht="12.95" customHeight="1" thickBot="1">
      <c r="A39" s="53">
        <v>29</v>
      </c>
      <c r="B39" s="29" t="s">
        <v>38</v>
      </c>
      <c r="C39" s="65" t="s">
        <v>56</v>
      </c>
      <c r="D39" s="80">
        <v>696223909.92999995</v>
      </c>
      <c r="E39" s="90">
        <v>15.2158</v>
      </c>
      <c r="F39" s="80">
        <v>691223261.65999997</v>
      </c>
      <c r="G39" s="90">
        <v>15.11</v>
      </c>
      <c r="H39" s="23"/>
      <c r="I39" s="34"/>
      <c r="J39" s="23"/>
      <c r="K39" s="24"/>
      <c r="L39" s="24"/>
      <c r="M39" s="7"/>
      <c r="N39" s="25"/>
    </row>
    <row r="40" spans="1:14" ht="12.95" customHeight="1" thickBot="1">
      <c r="A40" s="53">
        <v>30</v>
      </c>
      <c r="B40" s="21" t="s">
        <v>45</v>
      </c>
      <c r="C40" s="65" t="s">
        <v>57</v>
      </c>
      <c r="D40" s="80">
        <v>4337785690.25</v>
      </c>
      <c r="E40" s="74">
        <v>1099.28</v>
      </c>
      <c r="F40" s="80">
        <v>4338463694.5</v>
      </c>
      <c r="G40" s="74">
        <v>1095.32</v>
      </c>
      <c r="H40" s="23"/>
      <c r="I40" s="34"/>
      <c r="J40" s="23"/>
      <c r="K40" s="24"/>
      <c r="L40" s="24"/>
      <c r="M40" s="7"/>
      <c r="N40" s="25"/>
    </row>
    <row r="41" spans="1:14" ht="12.95" customHeight="1" thickBot="1">
      <c r="A41" s="53">
        <v>31</v>
      </c>
      <c r="B41" s="21" t="s">
        <v>15</v>
      </c>
      <c r="C41" s="65" t="s">
        <v>58</v>
      </c>
      <c r="D41" s="80">
        <v>2120410037.97</v>
      </c>
      <c r="E41" s="74">
        <v>152.04</v>
      </c>
      <c r="F41" s="80">
        <v>2107953323.72</v>
      </c>
      <c r="G41" s="74">
        <v>151.22999999999999</v>
      </c>
      <c r="I41" s="34"/>
      <c r="J41" s="23"/>
      <c r="K41" s="24"/>
      <c r="L41" s="24"/>
      <c r="M41" s="7"/>
      <c r="N41" s="25"/>
    </row>
    <row r="42" spans="1:14" ht="12.95" customHeight="1" thickBot="1">
      <c r="A42" s="53">
        <v>32</v>
      </c>
      <c r="B42" s="21" t="s">
        <v>59</v>
      </c>
      <c r="C42" s="65" t="s">
        <v>95</v>
      </c>
      <c r="D42" s="80">
        <v>506811535</v>
      </c>
      <c r="E42" s="74">
        <v>1.07</v>
      </c>
      <c r="F42" s="80">
        <v>506921726</v>
      </c>
      <c r="G42" s="74">
        <v>1.07</v>
      </c>
      <c r="H42" s="23"/>
      <c r="I42" s="38"/>
      <c r="J42" s="23"/>
      <c r="K42" s="24"/>
      <c r="L42" s="24"/>
      <c r="M42" s="7"/>
    </row>
    <row r="43" spans="1:14" ht="12.95" customHeight="1">
      <c r="A43" s="53"/>
      <c r="B43" s="17"/>
      <c r="C43" s="17"/>
      <c r="D43" s="78">
        <f>SUM(D33:D42)</f>
        <v>16673301750.01</v>
      </c>
      <c r="E43" s="79"/>
      <c r="F43" s="78">
        <f>SUM(F33:F42)</f>
        <v>17161968671.1</v>
      </c>
      <c r="G43" s="79"/>
      <c r="H43" s="23"/>
      <c r="I43" s="48"/>
      <c r="J43" s="23"/>
      <c r="K43" s="24"/>
      <c r="L43" s="24"/>
      <c r="M43" s="7"/>
    </row>
    <row r="44" spans="1:14" ht="12.95" customHeight="1" thickBot="1">
      <c r="A44" s="53"/>
      <c r="B44" s="22"/>
      <c r="C44" s="22" t="s">
        <v>3</v>
      </c>
      <c r="D44" s="78"/>
      <c r="E44" s="79"/>
      <c r="F44" s="78"/>
      <c r="G44" s="79"/>
      <c r="H44" s="23"/>
      <c r="I44" s="34"/>
      <c r="J44" s="23"/>
      <c r="K44" s="24"/>
      <c r="L44" s="24"/>
      <c r="M44" s="7"/>
      <c r="N44" s="25"/>
    </row>
    <row r="45" spans="1:14" ht="12.95" customHeight="1" thickBot="1">
      <c r="A45" s="53">
        <v>33</v>
      </c>
      <c r="B45" s="21" t="s">
        <v>59</v>
      </c>
      <c r="C45" s="65" t="s">
        <v>60</v>
      </c>
      <c r="D45" s="82">
        <v>2381062725</v>
      </c>
      <c r="E45" s="70">
        <v>100</v>
      </c>
      <c r="F45" s="82">
        <v>2382128565</v>
      </c>
      <c r="G45" s="70">
        <v>100</v>
      </c>
      <c r="H45" s="23"/>
      <c r="I45" s="34"/>
      <c r="J45" s="23"/>
      <c r="K45" s="24"/>
      <c r="L45" s="24"/>
      <c r="M45" s="7"/>
      <c r="N45" s="25"/>
    </row>
    <row r="46" spans="1:14" ht="12.95" customHeight="1" thickBot="1">
      <c r="A46" s="53">
        <v>34</v>
      </c>
      <c r="B46" s="27" t="s">
        <v>61</v>
      </c>
      <c r="C46" s="65" t="s">
        <v>62</v>
      </c>
      <c r="D46" s="73">
        <v>13825805358.290001</v>
      </c>
      <c r="E46" s="74">
        <v>100</v>
      </c>
      <c r="F46" s="73">
        <v>13819327320.870001</v>
      </c>
      <c r="G46" s="74">
        <v>50</v>
      </c>
      <c r="H46" s="23"/>
      <c r="I46" s="34"/>
      <c r="J46" s="23"/>
      <c r="K46" s="24"/>
      <c r="L46" s="24"/>
      <c r="M46" s="7"/>
      <c r="N46" s="25"/>
    </row>
    <row r="47" spans="1:14" ht="12.95" customHeight="1">
      <c r="A47" s="53">
        <v>35</v>
      </c>
      <c r="B47" s="31" t="s">
        <v>19</v>
      </c>
      <c r="C47" s="65" t="s">
        <v>63</v>
      </c>
      <c r="D47" s="73">
        <v>29706181510.41</v>
      </c>
      <c r="E47" s="74">
        <v>11.13</v>
      </c>
      <c r="F47" s="73">
        <v>31592271260.41</v>
      </c>
      <c r="G47" s="74">
        <v>11.84</v>
      </c>
      <c r="H47" s="23"/>
      <c r="I47" s="8"/>
      <c r="J47" s="23"/>
      <c r="K47" s="24"/>
      <c r="L47" s="24"/>
      <c r="M47" s="7"/>
    </row>
    <row r="48" spans="1:14" ht="12.95" customHeight="1">
      <c r="A48" s="53"/>
      <c r="B48" s="22"/>
      <c r="C48" s="22"/>
      <c r="D48" s="78">
        <f>SUM(D45:D47)</f>
        <v>45913049593.699997</v>
      </c>
      <c r="E48" s="79">
        <v>0</v>
      </c>
      <c r="F48" s="78">
        <f>SUM(F45:F47)</f>
        <v>47793727146.279999</v>
      </c>
      <c r="G48" s="79">
        <v>0</v>
      </c>
      <c r="H48" s="23"/>
      <c r="I48" s="48"/>
      <c r="J48" s="23"/>
      <c r="K48" s="24"/>
      <c r="L48" s="24"/>
      <c r="M48" s="7"/>
    </row>
    <row r="49" spans="1:14" ht="12.95" customHeight="1" thickBot="1">
      <c r="A49" s="53"/>
      <c r="B49" s="22"/>
      <c r="C49" s="22" t="s">
        <v>4</v>
      </c>
      <c r="D49" s="78"/>
      <c r="E49" s="79"/>
      <c r="F49" s="78"/>
      <c r="G49" s="79"/>
      <c r="H49" s="23"/>
      <c r="I49" s="34"/>
      <c r="J49" s="23"/>
      <c r="K49" s="24"/>
      <c r="L49" s="24"/>
      <c r="M49" s="7"/>
      <c r="N49" s="25"/>
    </row>
    <row r="50" spans="1:14" ht="12.95" customHeight="1" thickBot="1">
      <c r="A50" s="53">
        <v>36</v>
      </c>
      <c r="B50" s="21" t="s">
        <v>28</v>
      </c>
      <c r="C50" s="65" t="s">
        <v>64</v>
      </c>
      <c r="D50" s="83">
        <v>130717583.28</v>
      </c>
      <c r="E50" s="74">
        <v>81.72</v>
      </c>
      <c r="F50" s="83">
        <v>126842040</v>
      </c>
      <c r="G50" s="74">
        <v>79.28</v>
      </c>
      <c r="H50" s="23"/>
      <c r="I50" s="34"/>
      <c r="J50" s="23"/>
      <c r="K50" s="24"/>
      <c r="L50" s="24"/>
      <c r="M50" s="7"/>
      <c r="N50" s="25"/>
    </row>
    <row r="51" spans="1:14" ht="12.95" customHeight="1" thickBot="1">
      <c r="A51" s="53">
        <v>37</v>
      </c>
      <c r="B51" s="21" t="s">
        <v>30</v>
      </c>
      <c r="C51" s="65" t="s">
        <v>65</v>
      </c>
      <c r="D51" s="80">
        <v>1107921936.3900001</v>
      </c>
      <c r="E51" s="90">
        <v>1.2232000000000001</v>
      </c>
      <c r="F51" s="80">
        <v>1095256035.3199999</v>
      </c>
      <c r="G51" s="90">
        <v>1.2090000000000001</v>
      </c>
      <c r="H51" s="23"/>
      <c r="I51" s="8"/>
      <c r="J51" s="23"/>
      <c r="K51" s="24"/>
      <c r="L51" s="24"/>
      <c r="M51" s="7"/>
      <c r="N51" s="25"/>
    </row>
    <row r="52" spans="1:14" ht="12.95" customHeight="1" thickBot="1">
      <c r="A52" s="53">
        <v>38</v>
      </c>
      <c r="B52" s="21" t="s">
        <v>66</v>
      </c>
      <c r="C52" s="67" t="s">
        <v>67</v>
      </c>
      <c r="D52" s="80">
        <v>988117145.70000005</v>
      </c>
      <c r="E52" s="74">
        <v>1.66</v>
      </c>
      <c r="F52" s="80">
        <v>963098616.33000004</v>
      </c>
      <c r="G52" s="74">
        <v>1.58</v>
      </c>
      <c r="H52" s="23"/>
      <c r="I52" s="8"/>
      <c r="J52" s="23"/>
      <c r="K52" s="24"/>
      <c r="L52" s="24"/>
      <c r="M52" s="7"/>
      <c r="N52" s="25"/>
    </row>
    <row r="53" spans="1:14" ht="12.95" customHeight="1" thickBot="1">
      <c r="A53" s="53">
        <v>39</v>
      </c>
      <c r="B53" s="21" t="s">
        <v>68</v>
      </c>
      <c r="C53" s="67" t="s">
        <v>69</v>
      </c>
      <c r="D53" s="84">
        <v>4723685846.2299995</v>
      </c>
      <c r="E53" s="74">
        <v>115.34</v>
      </c>
      <c r="F53" s="84">
        <v>4596225833.1400003</v>
      </c>
      <c r="G53" s="74">
        <v>112.2</v>
      </c>
      <c r="H53" s="23"/>
      <c r="I53" s="34"/>
      <c r="J53" s="23"/>
      <c r="K53" s="24"/>
      <c r="L53" s="24"/>
      <c r="M53" s="7"/>
      <c r="N53" s="25"/>
    </row>
    <row r="54" spans="1:14" ht="12.95" customHeight="1" thickBot="1">
      <c r="A54" s="53">
        <v>40</v>
      </c>
      <c r="B54" s="21" t="s">
        <v>28</v>
      </c>
      <c r="C54" s="65" t="s">
        <v>70</v>
      </c>
      <c r="D54" s="80">
        <v>137602006.16999999</v>
      </c>
      <c r="E54" s="74">
        <v>2.35</v>
      </c>
      <c r="F54" s="80">
        <v>131876365</v>
      </c>
      <c r="G54" s="74">
        <v>2.25</v>
      </c>
      <c r="H54" s="23"/>
      <c r="I54" s="34"/>
      <c r="J54" s="23"/>
      <c r="K54" s="24"/>
      <c r="L54" s="24"/>
      <c r="M54" s="7"/>
      <c r="N54" s="25"/>
    </row>
    <row r="55" spans="1:14" ht="12.95" customHeight="1" thickBot="1">
      <c r="A55" s="53">
        <v>41</v>
      </c>
      <c r="B55" s="21" t="s">
        <v>15</v>
      </c>
      <c r="C55" s="65" t="s">
        <v>71</v>
      </c>
      <c r="D55" s="80">
        <v>1106271200.3099999</v>
      </c>
      <c r="E55" s="74">
        <v>1682.46</v>
      </c>
      <c r="F55" s="80">
        <v>1046734384.53</v>
      </c>
      <c r="G55" s="74">
        <v>1627.43</v>
      </c>
      <c r="H55" s="23"/>
      <c r="I55" s="34"/>
      <c r="J55" s="23"/>
      <c r="K55" s="24"/>
      <c r="L55" s="24"/>
      <c r="M55" s="7"/>
      <c r="N55" s="25"/>
    </row>
    <row r="56" spans="1:14" ht="12.95" customHeight="1" thickBot="1">
      <c r="A56" s="53">
        <v>42</v>
      </c>
      <c r="B56" s="27" t="s">
        <v>26</v>
      </c>
      <c r="C56" s="65" t="s">
        <v>72</v>
      </c>
      <c r="D56" s="85">
        <v>45822020.979999997</v>
      </c>
      <c r="E56" s="70">
        <v>21.59</v>
      </c>
      <c r="F56" s="85">
        <v>43050662.700000003</v>
      </c>
      <c r="G56" s="70">
        <v>20.25</v>
      </c>
      <c r="H56" s="23"/>
      <c r="I56" s="34"/>
      <c r="J56" s="23"/>
      <c r="K56" s="24"/>
      <c r="L56" s="24"/>
      <c r="M56" s="7"/>
      <c r="N56" s="25"/>
    </row>
    <row r="57" spans="1:14" ht="12.95" customHeight="1" thickBot="1">
      <c r="A57" s="53">
        <v>43</v>
      </c>
      <c r="B57" s="27" t="s">
        <v>99</v>
      </c>
      <c r="C57" s="65" t="s">
        <v>98</v>
      </c>
      <c r="D57" s="85">
        <v>222593225.96000001</v>
      </c>
      <c r="E57" s="70">
        <v>92.67</v>
      </c>
      <c r="F57" s="85">
        <v>216187665.19999999</v>
      </c>
      <c r="G57" s="70">
        <v>90</v>
      </c>
      <c r="H57" s="23"/>
      <c r="I57" s="34"/>
      <c r="J57" s="23"/>
      <c r="K57" s="24"/>
      <c r="L57" s="24"/>
      <c r="M57" s="7"/>
    </row>
    <row r="58" spans="1:14" ht="12.95" customHeight="1">
      <c r="A58" s="53"/>
      <c r="B58" s="22"/>
      <c r="C58" s="22"/>
      <c r="D58" s="78">
        <f>SUM(D50:D57)</f>
        <v>8462730965.0199995</v>
      </c>
      <c r="E58" s="79"/>
      <c r="F58" s="78">
        <f>SUM(F50:F57)</f>
        <v>8219271602.2200003</v>
      </c>
      <c r="G58" s="79"/>
      <c r="H58" s="23"/>
      <c r="I58" s="48"/>
      <c r="J58" s="23"/>
      <c r="K58" s="24"/>
      <c r="L58" s="24"/>
      <c r="M58" s="7"/>
    </row>
    <row r="59" spans="1:14" ht="12.95" customHeight="1" thickBot="1">
      <c r="A59" s="53"/>
      <c r="B59" s="22"/>
      <c r="C59" s="22" t="s">
        <v>5</v>
      </c>
      <c r="D59" s="78"/>
      <c r="E59" s="79"/>
      <c r="F59" s="78"/>
      <c r="G59" s="79"/>
      <c r="H59" s="23"/>
      <c r="I59" s="8"/>
      <c r="K59" s="24"/>
      <c r="L59" s="24"/>
      <c r="M59" s="7"/>
      <c r="N59" s="25"/>
    </row>
    <row r="60" spans="1:14" s="32" customFormat="1" ht="12.95" customHeight="1" thickBot="1">
      <c r="A60" s="53">
        <v>44</v>
      </c>
      <c r="B60" s="21" t="s">
        <v>38</v>
      </c>
      <c r="C60" s="67" t="s">
        <v>73</v>
      </c>
      <c r="D60" s="90">
        <v>732886818.38</v>
      </c>
      <c r="E60" s="90">
        <v>12.5943</v>
      </c>
      <c r="F60" s="74">
        <v>712442404.03999996</v>
      </c>
      <c r="G60" s="90">
        <v>12.239699999999999</v>
      </c>
      <c r="H60" s="23"/>
      <c r="I60" s="8"/>
      <c r="K60" s="24"/>
      <c r="L60" s="24"/>
      <c r="M60" s="7"/>
      <c r="N60" s="25"/>
    </row>
    <row r="61" spans="1:14" ht="12.95" customHeight="1" thickBot="1">
      <c r="A61" s="53">
        <v>45</v>
      </c>
      <c r="B61" s="21" t="s">
        <v>74</v>
      </c>
      <c r="C61" s="67" t="s">
        <v>75</v>
      </c>
      <c r="D61" s="74">
        <v>1963189906.01</v>
      </c>
      <c r="E61" s="74">
        <v>0.91</v>
      </c>
      <c r="F61" s="74">
        <v>1932260454.4200001</v>
      </c>
      <c r="G61" s="74">
        <v>0.89</v>
      </c>
      <c r="H61" s="23"/>
      <c r="I61" s="8"/>
      <c r="K61" s="24"/>
      <c r="L61" s="24"/>
      <c r="M61" s="32"/>
      <c r="N61" s="25"/>
    </row>
    <row r="62" spans="1:14" ht="12" customHeight="1" thickBot="1">
      <c r="A62" s="53">
        <v>46</v>
      </c>
      <c r="B62" s="21" t="s">
        <v>15</v>
      </c>
      <c r="C62" s="67" t="s">
        <v>76</v>
      </c>
      <c r="D62" s="74">
        <v>2147427817.52</v>
      </c>
      <c r="E62" s="74">
        <v>0.87</v>
      </c>
      <c r="F62" s="74">
        <v>2030737105.6500001</v>
      </c>
      <c r="G62" s="74">
        <v>0.82</v>
      </c>
      <c r="H62" s="23"/>
      <c r="I62" s="8"/>
      <c r="K62" s="24"/>
      <c r="L62" s="24"/>
      <c r="M62" s="7"/>
      <c r="N62" s="25"/>
    </row>
    <row r="63" spans="1:14" ht="12" customHeight="1" thickBot="1">
      <c r="A63" s="53">
        <v>47</v>
      </c>
      <c r="B63" s="21" t="s">
        <v>17</v>
      </c>
      <c r="C63" s="67" t="s">
        <v>77</v>
      </c>
      <c r="D63" s="90">
        <v>239346001.34</v>
      </c>
      <c r="E63" s="90">
        <v>22.621700000000001</v>
      </c>
      <c r="F63" s="74">
        <v>235625644.59</v>
      </c>
      <c r="G63" s="90">
        <v>22.222000000000001</v>
      </c>
      <c r="H63" s="23"/>
      <c r="I63" s="8"/>
      <c r="K63" s="24"/>
      <c r="L63" s="24"/>
      <c r="M63" s="7"/>
      <c r="N63" s="33"/>
    </row>
    <row r="64" spans="1:14" ht="12" customHeight="1" thickBot="1">
      <c r="A64" s="53">
        <v>48</v>
      </c>
      <c r="B64" s="21" t="s">
        <v>15</v>
      </c>
      <c r="C64" s="68" t="s">
        <v>78</v>
      </c>
      <c r="D64" s="74">
        <v>150138297.25999999</v>
      </c>
      <c r="E64" s="74">
        <v>146.08000000000001</v>
      </c>
      <c r="F64" s="74">
        <v>137135747.13999999</v>
      </c>
      <c r="G64" s="74">
        <v>139.05000000000001</v>
      </c>
      <c r="H64" s="23"/>
      <c r="I64" s="8"/>
      <c r="K64" s="24"/>
      <c r="L64" s="24"/>
      <c r="M64" s="7"/>
      <c r="N64" s="25"/>
    </row>
    <row r="65" spans="1:14" ht="12" customHeight="1">
      <c r="A65" s="53"/>
      <c r="B65" s="30"/>
      <c r="C65" s="30"/>
      <c r="D65" s="86">
        <f>SUM(D60:D64)</f>
        <v>5232988840.5100002</v>
      </c>
      <c r="E65" s="79"/>
      <c r="F65" s="86">
        <f>SUM(F60:F64)</f>
        <v>5048201355.8400011</v>
      </c>
      <c r="G65" s="79"/>
      <c r="H65" s="23"/>
      <c r="I65" s="39"/>
      <c r="K65" s="24"/>
      <c r="L65" s="24"/>
      <c r="M65" s="7"/>
      <c r="N65" s="25"/>
    </row>
    <row r="66" spans="1:14" ht="12" customHeight="1" thickBot="1">
      <c r="A66" s="53"/>
      <c r="B66" s="30"/>
      <c r="C66" s="30" t="s">
        <v>7</v>
      </c>
      <c r="D66" s="78"/>
      <c r="E66" s="79"/>
      <c r="F66" s="78"/>
      <c r="G66" s="79"/>
      <c r="H66" s="23"/>
      <c r="I66" s="34"/>
      <c r="K66" s="24"/>
      <c r="L66" s="24"/>
      <c r="M66" s="7"/>
      <c r="N66" s="25"/>
    </row>
    <row r="67" spans="1:14" ht="12" customHeight="1" thickBot="1">
      <c r="A67" s="53">
        <v>49</v>
      </c>
      <c r="B67" s="27" t="s">
        <v>26</v>
      </c>
      <c r="C67" s="65" t="s">
        <v>79</v>
      </c>
      <c r="D67" s="78">
        <v>948438117.50999999</v>
      </c>
      <c r="E67" s="70">
        <v>552.20000000000005</v>
      </c>
      <c r="F67" s="78">
        <v>931565663.83000004</v>
      </c>
      <c r="G67" s="70">
        <v>552.20000000000005</v>
      </c>
      <c r="H67" s="23"/>
      <c r="I67" s="34"/>
      <c r="K67" s="24"/>
      <c r="L67" s="24"/>
      <c r="M67" s="7"/>
      <c r="N67" s="25"/>
    </row>
    <row r="68" spans="1:14" ht="12" customHeight="1" thickBot="1">
      <c r="A68" s="53"/>
      <c r="B68" s="27"/>
      <c r="C68" s="22"/>
      <c r="D68" s="78"/>
      <c r="E68" s="79"/>
      <c r="F68" s="78"/>
      <c r="G68" s="79"/>
      <c r="H68" s="23"/>
      <c r="K68" s="24"/>
      <c r="L68" s="24"/>
      <c r="M68" s="7"/>
      <c r="N68" s="25"/>
    </row>
    <row r="69" spans="1:14" ht="12" customHeight="1" thickBot="1">
      <c r="A69" s="53"/>
      <c r="B69" s="21"/>
      <c r="C69" s="30" t="s">
        <v>6</v>
      </c>
      <c r="D69" s="78"/>
      <c r="E69" s="79"/>
      <c r="F69" s="78"/>
      <c r="G69" s="79"/>
      <c r="H69" s="23"/>
      <c r="K69" s="24"/>
      <c r="L69" s="24"/>
      <c r="M69" s="7"/>
      <c r="N69" s="25"/>
    </row>
    <row r="70" spans="1:14" ht="12" customHeight="1" thickBot="1">
      <c r="A70" s="53">
        <v>50</v>
      </c>
      <c r="B70" s="21" t="s">
        <v>15</v>
      </c>
      <c r="C70" s="67" t="s">
        <v>80</v>
      </c>
      <c r="D70" s="85">
        <v>372871100.99000001</v>
      </c>
      <c r="E70" s="70">
        <v>1586.63</v>
      </c>
      <c r="F70" s="85">
        <v>340346664.99000001</v>
      </c>
      <c r="G70" s="70">
        <v>1466.78</v>
      </c>
      <c r="H70" s="23"/>
      <c r="K70" s="24"/>
      <c r="L70" s="24"/>
      <c r="M70" s="7"/>
      <c r="N70" s="25"/>
    </row>
    <row r="71" spans="1:14" ht="12" customHeight="1" thickBot="1">
      <c r="A71" s="53">
        <v>51</v>
      </c>
      <c r="B71" s="21" t="s">
        <v>15</v>
      </c>
      <c r="C71" s="67" t="s">
        <v>81</v>
      </c>
      <c r="D71" s="85">
        <v>1504159597.4200001</v>
      </c>
      <c r="E71" s="70">
        <v>1898.22</v>
      </c>
      <c r="F71" s="85">
        <v>1596600457.6600001</v>
      </c>
      <c r="G71" s="70">
        <v>1901.22</v>
      </c>
      <c r="K71" s="24"/>
      <c r="L71" s="24"/>
      <c r="M71" s="7"/>
      <c r="N71" s="25"/>
    </row>
    <row r="72" spans="1:14" ht="12" customHeight="1" thickBot="1">
      <c r="A72" s="53">
        <v>52</v>
      </c>
      <c r="B72" s="21" t="s">
        <v>15</v>
      </c>
      <c r="C72" s="67" t="s">
        <v>82</v>
      </c>
      <c r="D72" s="85">
        <v>717471300.19000006</v>
      </c>
      <c r="E72" s="70">
        <v>1747.05</v>
      </c>
      <c r="F72" s="85">
        <v>710976997.17999995</v>
      </c>
      <c r="G72" s="70">
        <v>1719.42</v>
      </c>
      <c r="I72" s="35"/>
      <c r="K72" s="24"/>
      <c r="L72" s="24"/>
      <c r="M72" s="7"/>
      <c r="N72" s="25"/>
    </row>
    <row r="73" spans="1:14" ht="12" customHeight="1">
      <c r="A73" s="53"/>
      <c r="B73" s="29"/>
      <c r="C73" s="30"/>
      <c r="D73" s="78">
        <f>SUM(D70:D72)</f>
        <v>2594501998.6000004</v>
      </c>
      <c r="E73" s="79"/>
      <c r="F73" s="78">
        <f>SUM(F70:F72)</f>
        <v>2647924119.8299999</v>
      </c>
      <c r="G73" s="79"/>
      <c r="I73" s="35"/>
      <c r="K73" s="24"/>
      <c r="L73" s="24"/>
      <c r="M73" s="7"/>
      <c r="N73" s="25"/>
    </row>
    <row r="74" spans="1:14" ht="12" customHeight="1">
      <c r="A74" s="53"/>
      <c r="B74" s="29" t="s">
        <v>83</v>
      </c>
      <c r="C74" s="30"/>
      <c r="D74" s="78">
        <f>SUM(D24,D31,D43,D48,D58,D65,D67,D73)</f>
        <v>175970275407.12</v>
      </c>
      <c r="E74" s="79"/>
      <c r="F74" s="78">
        <f>SUM(F24,F31,F43,F48,F58,F65,F67,F73)</f>
        <v>175687886481.87</v>
      </c>
      <c r="G74" s="79"/>
      <c r="I74" s="35"/>
      <c r="K74" s="24"/>
      <c r="L74" s="24"/>
      <c r="M74" s="7"/>
      <c r="N74" s="25"/>
    </row>
    <row r="75" spans="1:14" ht="15" customHeight="1">
      <c r="A75" s="53"/>
      <c r="B75" s="29"/>
      <c r="C75" s="30"/>
      <c r="D75" s="78"/>
      <c r="E75" s="79"/>
      <c r="F75" s="78"/>
      <c r="G75" s="79"/>
      <c r="I75" s="8"/>
      <c r="K75" s="24"/>
      <c r="L75" s="24"/>
      <c r="M75" s="7"/>
    </row>
    <row r="76" spans="1:14" ht="24.75" customHeight="1">
      <c r="A76" s="53"/>
      <c r="B76" s="30"/>
      <c r="C76" s="30" t="s">
        <v>84</v>
      </c>
      <c r="D76" s="28" t="s">
        <v>102</v>
      </c>
      <c r="E76" s="79"/>
      <c r="F76" s="28" t="s">
        <v>103</v>
      </c>
      <c r="G76" s="79"/>
      <c r="I76" s="8"/>
      <c r="K76" s="24"/>
      <c r="L76" s="24"/>
      <c r="M76" s="7"/>
    </row>
    <row r="77" spans="1:14" ht="12" customHeight="1" thickBot="1">
      <c r="A77" s="53">
        <v>1</v>
      </c>
      <c r="B77" s="31" t="s">
        <v>85</v>
      </c>
      <c r="C77" s="69" t="s">
        <v>86</v>
      </c>
      <c r="D77" s="85">
        <v>2261916000</v>
      </c>
      <c r="E77" s="70">
        <v>15.14</v>
      </c>
      <c r="F77" s="85">
        <v>2064708000</v>
      </c>
      <c r="G77" s="70">
        <v>13.82</v>
      </c>
      <c r="I77" s="8"/>
      <c r="M77" s="7"/>
    </row>
    <row r="78" spans="1:14" ht="12" customHeight="1">
      <c r="A78" s="53">
        <v>2</v>
      </c>
      <c r="B78" s="37" t="s">
        <v>87</v>
      </c>
      <c r="C78" s="69" t="s">
        <v>88</v>
      </c>
      <c r="D78" s="85">
        <v>317400000</v>
      </c>
      <c r="E78" s="70">
        <v>2116</v>
      </c>
      <c r="F78" s="85">
        <v>321600000</v>
      </c>
      <c r="G78" s="70">
        <v>2144</v>
      </c>
      <c r="I78" s="8"/>
      <c r="M78" s="7"/>
    </row>
    <row r="79" spans="1:14" ht="12" customHeight="1">
      <c r="A79" s="53"/>
      <c r="B79" s="31" t="s">
        <v>89</v>
      </c>
      <c r="C79" s="36"/>
      <c r="D79" s="87">
        <f>D77+D78</f>
        <v>2579316000</v>
      </c>
      <c r="E79" s="79"/>
      <c r="F79" s="87">
        <f>F77+F78</f>
        <v>2386308000</v>
      </c>
      <c r="G79" s="79"/>
      <c r="I79" s="38"/>
      <c r="K79" s="24"/>
      <c r="L79" s="24"/>
      <c r="M79" s="7"/>
      <c r="N79" s="25"/>
    </row>
    <row r="80" spans="1:14" ht="12" customHeight="1" thickBot="1">
      <c r="A80" s="55"/>
      <c r="B80" s="54" t="s">
        <v>90</v>
      </c>
      <c r="C80" s="54"/>
      <c r="D80" s="88">
        <f t="shared" ref="D80" si="0">SUM(D74,D79)</f>
        <v>178549591407.12</v>
      </c>
      <c r="E80" s="89"/>
      <c r="F80" s="88">
        <f t="shared" ref="F80" si="1">SUM(F74,F79)</f>
        <v>178074194481.87</v>
      </c>
      <c r="G80" s="89"/>
      <c r="I80" s="63"/>
      <c r="M80" s="7"/>
    </row>
    <row r="81" spans="1:14" ht="12" customHeight="1">
      <c r="A81" s="55"/>
      <c r="B81" s="31"/>
      <c r="C81" s="31"/>
      <c r="D81" s="98" t="s">
        <v>100</v>
      </c>
      <c r="E81" s="98"/>
      <c r="F81" s="98"/>
      <c r="G81" s="98"/>
      <c r="I81" s="8"/>
      <c r="K81" s="24"/>
      <c r="L81" s="24"/>
      <c r="M81" s="7"/>
      <c r="N81" s="25"/>
    </row>
    <row r="82" spans="1:14" ht="12" customHeight="1">
      <c r="A82" s="55"/>
      <c r="B82" s="31"/>
      <c r="C82" s="31"/>
      <c r="D82" s="98"/>
      <c r="E82" s="98"/>
      <c r="F82" s="98"/>
      <c r="G82" s="98"/>
      <c r="I82" s="8"/>
      <c r="K82" s="24"/>
      <c r="L82" s="24"/>
      <c r="M82" s="7"/>
      <c r="N82" s="25"/>
    </row>
    <row r="83" spans="1:14" ht="12" customHeight="1">
      <c r="A83" s="55"/>
      <c r="B83" s="31"/>
      <c r="C83" s="31"/>
      <c r="D83" s="31"/>
      <c r="E83" s="56"/>
      <c r="F83" s="31"/>
      <c r="G83" s="31"/>
      <c r="I83" s="8"/>
      <c r="M83" s="7"/>
    </row>
    <row r="84" spans="1:14" ht="12" customHeight="1">
      <c r="A84" s="55"/>
      <c r="B84" s="31"/>
      <c r="C84" s="31"/>
      <c r="D84" s="98" t="s">
        <v>91</v>
      </c>
      <c r="E84" s="98"/>
      <c r="F84" s="98"/>
      <c r="G84" s="98"/>
      <c r="I84" s="8"/>
      <c r="M84" s="7"/>
    </row>
    <row r="85" spans="1:14" ht="12" customHeight="1">
      <c r="A85" s="55"/>
      <c r="B85" s="31"/>
      <c r="C85" s="31"/>
      <c r="D85" s="98"/>
      <c r="E85" s="98"/>
      <c r="F85" s="98"/>
      <c r="G85" s="98"/>
      <c r="I85" s="39"/>
      <c r="M85" s="7"/>
    </row>
    <row r="86" spans="1:14" ht="12" customHeight="1">
      <c r="A86" s="55"/>
      <c r="B86" s="31"/>
      <c r="C86" s="31"/>
      <c r="D86" s="98"/>
      <c r="E86" s="98"/>
      <c r="F86" s="98"/>
      <c r="G86" s="98"/>
      <c r="I86" s="8"/>
      <c r="M86" s="7"/>
    </row>
    <row r="87" spans="1:14" ht="12" customHeight="1">
      <c r="A87" s="55"/>
      <c r="B87" s="31"/>
      <c r="C87" s="31"/>
      <c r="D87" s="31"/>
      <c r="E87" s="31"/>
      <c r="F87" s="31"/>
      <c r="G87" s="31"/>
      <c r="I87" s="8"/>
      <c r="M87" s="7"/>
    </row>
    <row r="88" spans="1:14" ht="12" customHeight="1">
      <c r="A88" s="57"/>
      <c r="B88" s="31"/>
      <c r="C88" s="31"/>
      <c r="D88" s="31"/>
      <c r="E88" s="31"/>
      <c r="F88" s="31"/>
      <c r="G88" s="31"/>
      <c r="I88" s="8"/>
      <c r="M88" s="7"/>
    </row>
    <row r="89" spans="1:14" ht="12" customHeight="1">
      <c r="A89" s="59"/>
      <c r="B89" s="31"/>
      <c r="C89" s="31"/>
      <c r="D89" s="58"/>
      <c r="E89" s="31"/>
      <c r="F89" s="31"/>
      <c r="G89" s="31"/>
      <c r="I89" s="8"/>
      <c r="M89" s="7"/>
    </row>
    <row r="90" spans="1:14" ht="12" customHeight="1">
      <c r="A90" s="59"/>
      <c r="B90" s="31"/>
      <c r="C90" s="31"/>
      <c r="D90" s="31"/>
      <c r="E90" s="31"/>
      <c r="F90" s="31"/>
      <c r="G90" s="31"/>
      <c r="I90" s="8"/>
      <c r="M90" s="7"/>
    </row>
    <row r="91" spans="1:14" ht="12" customHeight="1">
      <c r="A91" s="59"/>
      <c r="B91" s="31"/>
      <c r="C91" s="31"/>
      <c r="D91" s="31"/>
      <c r="E91" s="31"/>
      <c r="F91" s="31"/>
      <c r="G91" s="31"/>
      <c r="H91" s="32"/>
      <c r="I91" s="32"/>
      <c r="J91" s="32"/>
      <c r="M91" s="34"/>
    </row>
    <row r="92" spans="1:14" ht="12" customHeight="1">
      <c r="A92" s="59"/>
      <c r="B92" s="31"/>
      <c r="C92" s="31"/>
      <c r="D92" s="31"/>
      <c r="E92" s="60"/>
      <c r="F92" s="31"/>
      <c r="G92" s="31"/>
      <c r="H92" s="32"/>
      <c r="I92" s="32"/>
      <c r="J92" s="32"/>
      <c r="M92" s="34"/>
    </row>
    <row r="93" spans="1:14" ht="12" customHeight="1">
      <c r="A93" s="59"/>
      <c r="B93" s="31"/>
      <c r="C93" s="31"/>
      <c r="D93" s="56"/>
      <c r="E93" s="60"/>
      <c r="F93" s="31"/>
      <c r="G93" s="31"/>
      <c r="H93" s="32"/>
      <c r="I93" s="32"/>
      <c r="J93" s="32"/>
      <c r="M93" s="34"/>
    </row>
    <row r="94" spans="1:14" ht="12" customHeight="1">
      <c r="A94" s="59"/>
      <c r="B94" s="31"/>
      <c r="C94" s="31"/>
      <c r="D94" s="61"/>
      <c r="E94" s="60"/>
      <c r="F94" s="31"/>
      <c r="G94" s="31"/>
      <c r="H94" s="32"/>
      <c r="I94" s="32"/>
      <c r="J94" s="32"/>
      <c r="M94" s="34"/>
    </row>
    <row r="95" spans="1:14" ht="12" customHeight="1">
      <c r="A95" s="59"/>
      <c r="B95" s="29"/>
      <c r="C95" s="29"/>
      <c r="D95" s="62"/>
      <c r="E95" s="60"/>
      <c r="F95" s="31"/>
      <c r="G95" s="31"/>
      <c r="H95" s="32"/>
      <c r="I95" s="32"/>
      <c r="J95" s="32"/>
      <c r="M95" s="34"/>
    </row>
    <row r="96" spans="1:14" ht="12" customHeight="1">
      <c r="A96" s="59"/>
      <c r="B96" s="29"/>
      <c r="C96" s="29"/>
      <c r="D96" s="62"/>
      <c r="E96" s="60"/>
      <c r="F96" s="31"/>
      <c r="G96" s="31"/>
      <c r="H96" s="32"/>
      <c r="I96" s="32"/>
      <c r="J96" s="32"/>
      <c r="M96" s="34"/>
    </row>
    <row r="97" spans="1:13" ht="12" customHeight="1">
      <c r="A97" s="59"/>
      <c r="B97" s="29"/>
      <c r="C97" s="29"/>
      <c r="D97" s="62"/>
      <c r="E97" s="60"/>
      <c r="F97" s="31"/>
      <c r="G97" s="31"/>
      <c r="H97" s="32"/>
      <c r="I97" s="32"/>
      <c r="J97" s="32"/>
      <c r="M97" s="34"/>
    </row>
    <row r="98" spans="1:13" ht="12" customHeight="1">
      <c r="A98" s="59"/>
      <c r="B98" s="29"/>
      <c r="C98" s="29"/>
      <c r="D98" s="62"/>
      <c r="E98" s="60"/>
      <c r="F98" s="31"/>
      <c r="G98" s="31"/>
      <c r="H98" s="32"/>
      <c r="I98" s="32"/>
      <c r="J98" s="32"/>
      <c r="M98" s="34"/>
    </row>
    <row r="99" spans="1:13" ht="12" customHeight="1">
      <c r="A99" s="59"/>
      <c r="B99" s="29"/>
      <c r="C99" s="29"/>
      <c r="D99" s="62"/>
      <c r="E99" s="60"/>
      <c r="F99" s="31"/>
      <c r="G99" s="31"/>
      <c r="H99" s="32"/>
      <c r="I99" s="32"/>
      <c r="J99" s="32"/>
      <c r="M99" s="34"/>
    </row>
    <row r="100" spans="1:13" ht="12" customHeight="1">
      <c r="A100" s="11"/>
      <c r="B100" s="29"/>
      <c r="C100" s="29"/>
      <c r="D100" s="29"/>
      <c r="E100" s="60"/>
      <c r="F100" s="31"/>
      <c r="G100" s="31"/>
      <c r="H100" s="32"/>
      <c r="I100" s="32"/>
      <c r="J100" s="32"/>
      <c r="M100" s="34"/>
    </row>
    <row r="101" spans="1:13" ht="12" customHeight="1">
      <c r="B101" s="41"/>
      <c r="C101" s="41"/>
      <c r="D101" s="41"/>
      <c r="E101" s="40"/>
      <c r="F101" s="32"/>
      <c r="G101" s="32"/>
      <c r="M101" s="34"/>
    </row>
    <row r="102" spans="1:13" ht="12" customHeight="1">
      <c r="B102" s="42"/>
      <c r="C102" s="42"/>
      <c r="D102" s="42"/>
      <c r="E102" s="43"/>
      <c r="M102" s="34"/>
    </row>
    <row r="103" spans="1:13" ht="12" customHeight="1">
      <c r="B103" s="42"/>
      <c r="C103" s="42"/>
      <c r="D103" s="44"/>
      <c r="E103" s="43"/>
      <c r="M103" s="34"/>
    </row>
    <row r="104" spans="1:13" ht="12" customHeight="1">
      <c r="B104" s="42"/>
      <c r="C104" s="42"/>
      <c r="D104" s="42"/>
      <c r="E104" s="43"/>
      <c r="M104" s="34"/>
    </row>
    <row r="105" spans="1:13" ht="12" customHeight="1">
      <c r="B105" s="42"/>
      <c r="C105" s="42"/>
      <c r="D105" s="42"/>
      <c r="E105" s="43"/>
      <c r="M105" s="34"/>
    </row>
    <row r="106" spans="1:13" ht="12" customHeight="1">
      <c r="B106" s="42"/>
      <c r="C106" s="42"/>
      <c r="D106" s="42"/>
      <c r="E106" s="43"/>
      <c r="M106" s="34"/>
    </row>
    <row r="107" spans="1:13" ht="12" customHeight="1">
      <c r="B107" s="42"/>
      <c r="C107" s="42"/>
      <c r="D107" s="42"/>
      <c r="E107" s="43"/>
      <c r="M107" s="34"/>
    </row>
    <row r="108" spans="1:13" ht="12" customHeight="1">
      <c r="B108" s="42"/>
      <c r="C108" s="42"/>
      <c r="D108" s="42"/>
      <c r="E108" s="43"/>
      <c r="M108" s="34"/>
    </row>
    <row r="109" spans="1:13" ht="12" customHeight="1">
      <c r="B109" s="42"/>
      <c r="C109" s="42"/>
      <c r="D109" s="42"/>
      <c r="E109" s="43"/>
      <c r="M109" s="34"/>
    </row>
    <row r="110" spans="1:13" ht="12" customHeight="1">
      <c r="B110" s="42"/>
      <c r="C110" s="42"/>
      <c r="D110" s="42"/>
      <c r="E110" s="43"/>
      <c r="M110" s="34"/>
    </row>
    <row r="111" spans="1:13" ht="12" customHeight="1">
      <c r="B111" s="42"/>
      <c r="C111" s="42"/>
      <c r="D111" s="42"/>
      <c r="E111" s="43"/>
      <c r="M111" s="34"/>
    </row>
    <row r="112" spans="1:13" ht="12" customHeight="1">
      <c r="B112" s="42"/>
      <c r="C112" s="42"/>
      <c r="D112" s="42"/>
      <c r="E112" s="45"/>
      <c r="M112" s="34"/>
    </row>
    <row r="113" spans="2:13" ht="12" customHeight="1">
      <c r="B113" s="42"/>
      <c r="C113" s="42"/>
      <c r="D113" s="42"/>
      <c r="E113" s="45"/>
      <c r="M113" s="34"/>
    </row>
    <row r="114" spans="2:13" ht="12" customHeight="1">
      <c r="B114" s="42"/>
      <c r="C114" s="42"/>
      <c r="D114" s="42"/>
      <c r="E114" s="43"/>
      <c r="M114" s="34"/>
    </row>
    <row r="115" spans="2:13" ht="12" customHeight="1">
      <c r="B115" s="42"/>
      <c r="C115" s="42"/>
      <c r="D115" s="42"/>
      <c r="E115" s="45"/>
      <c r="M115" s="34"/>
    </row>
    <row r="116" spans="2:13" ht="12" customHeight="1">
      <c r="B116" s="42"/>
      <c r="C116" s="42"/>
      <c r="D116" s="42"/>
      <c r="E116" s="45"/>
      <c r="M116" s="34"/>
    </row>
    <row r="117" spans="2:13" ht="12" customHeight="1">
      <c r="B117" s="42"/>
      <c r="C117" s="42"/>
      <c r="D117" s="42"/>
      <c r="E117" s="45"/>
      <c r="M117" s="34"/>
    </row>
    <row r="118" spans="2:13" ht="12" customHeight="1">
      <c r="B118" s="42"/>
      <c r="C118" s="42"/>
      <c r="D118" s="46"/>
      <c r="E118" s="45"/>
      <c r="M118" s="34"/>
    </row>
    <row r="119" spans="2:13" ht="12" customHeight="1">
      <c r="B119" s="42"/>
      <c r="C119" s="42"/>
      <c r="D119" s="42"/>
      <c r="E119" s="45"/>
      <c r="M119" s="34"/>
    </row>
    <row r="120" spans="2:13" ht="12" customHeight="1">
      <c r="B120" s="42"/>
      <c r="C120" s="42"/>
      <c r="D120" s="42"/>
      <c r="E120" s="45"/>
      <c r="M120" s="34"/>
    </row>
    <row r="121" spans="2:13" ht="12" customHeight="1">
      <c r="B121" s="42"/>
      <c r="C121" s="42"/>
      <c r="D121" s="42"/>
      <c r="E121" s="45"/>
      <c r="M121" s="34"/>
    </row>
    <row r="122" spans="2:13" ht="12" customHeight="1">
      <c r="B122" s="42"/>
      <c r="C122" s="42"/>
      <c r="D122" s="42"/>
      <c r="E122" s="43"/>
      <c r="M122" s="34"/>
    </row>
    <row r="123" spans="2:13" ht="12" customHeight="1">
      <c r="B123" s="42"/>
      <c r="C123" s="42"/>
      <c r="D123" s="42"/>
      <c r="E123" s="43"/>
      <c r="M123" s="34"/>
    </row>
    <row r="124" spans="2:13" ht="12" customHeight="1">
      <c r="B124" s="42"/>
      <c r="C124" s="42"/>
      <c r="D124" s="42"/>
      <c r="E124" s="43"/>
      <c r="M124" s="34"/>
    </row>
    <row r="125" spans="2:13" ht="12" customHeight="1">
      <c r="B125" s="42"/>
      <c r="C125" s="42"/>
      <c r="D125" s="42"/>
      <c r="E125" s="43"/>
      <c r="M125" s="34"/>
    </row>
    <row r="126" spans="2:13" ht="12" customHeight="1">
      <c r="B126" s="42"/>
      <c r="C126" s="42"/>
      <c r="D126" s="42"/>
      <c r="E126" s="43"/>
      <c r="M126" s="34"/>
    </row>
    <row r="127" spans="2:13" ht="12" customHeight="1">
      <c r="B127" s="42"/>
      <c r="C127" s="42"/>
      <c r="D127" s="42"/>
      <c r="E127" s="43"/>
      <c r="M127" s="34"/>
    </row>
    <row r="128" spans="2:13" ht="12" customHeight="1">
      <c r="B128" s="42"/>
      <c r="C128" s="42"/>
      <c r="D128" s="42"/>
      <c r="E128" s="43"/>
      <c r="M128" s="34"/>
    </row>
    <row r="129" spans="2:13" ht="12" customHeight="1">
      <c r="B129" s="42"/>
      <c r="C129" s="42"/>
      <c r="D129" s="42"/>
      <c r="E129" s="43"/>
      <c r="M129" s="34"/>
    </row>
    <row r="130" spans="2:13" ht="12" customHeight="1">
      <c r="B130" s="42"/>
      <c r="C130" s="42"/>
      <c r="D130" s="42"/>
      <c r="E130" s="43"/>
      <c r="M130" s="34"/>
    </row>
    <row r="131" spans="2:13" ht="12" customHeight="1">
      <c r="B131" s="42"/>
      <c r="C131" s="42"/>
      <c r="D131" s="42"/>
      <c r="E131" s="44"/>
      <c r="M131" s="34"/>
    </row>
    <row r="132" spans="2:13" ht="12" customHeight="1">
      <c r="B132" s="42"/>
      <c r="C132" s="42"/>
      <c r="D132" s="42"/>
      <c r="E132" s="43"/>
      <c r="M132" s="38"/>
    </row>
    <row r="133" spans="2:13" ht="12" customHeight="1">
      <c r="B133" s="42"/>
      <c r="C133" s="42"/>
      <c r="D133" s="42"/>
      <c r="E133" s="43"/>
      <c r="M133" s="38"/>
    </row>
    <row r="134" spans="2:13" ht="12" customHeight="1">
      <c r="B134" s="42"/>
      <c r="C134" s="42"/>
      <c r="D134" s="42"/>
      <c r="E134" s="43"/>
      <c r="M134" s="38"/>
    </row>
    <row r="135" spans="2:13" ht="12" customHeight="1">
      <c r="B135" s="42"/>
      <c r="C135" s="42"/>
      <c r="D135" s="42"/>
      <c r="E135" s="43"/>
    </row>
    <row r="136" spans="2:13" ht="12" customHeight="1">
      <c r="B136" s="44"/>
      <c r="C136" s="44"/>
      <c r="D136" s="47"/>
    </row>
    <row r="137" spans="2:13" ht="12" customHeight="1">
      <c r="B137" s="44"/>
      <c r="C137" s="44"/>
    </row>
    <row r="138" spans="2:13" ht="12" customHeight="1">
      <c r="B138" s="44"/>
      <c r="C138" s="44"/>
    </row>
  </sheetData>
  <mergeCells count="5">
    <mergeCell ref="A3:G3"/>
    <mergeCell ref="D4:E4"/>
    <mergeCell ref="F4:G4"/>
    <mergeCell ref="D81:G82"/>
    <mergeCell ref="D84:G86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10" sqref="J10"/>
    </sheetView>
  </sheetViews>
  <sheetFormatPr defaultColWidth="8.85546875" defaultRowHeight="15"/>
  <cols>
    <col min="1" max="1" width="0.28515625" hidden="1" customWidth="1"/>
    <col min="2" max="2" width="19.5703125" customWidth="1"/>
    <col min="3" max="5" width="19" bestFit="1" customWidth="1"/>
    <col min="6" max="6" width="20.5703125" customWidth="1"/>
    <col min="7" max="7" width="18.85546875" customWidth="1"/>
    <col min="8" max="8" width="19.7109375" customWidth="1"/>
    <col min="9" max="9" width="19.5703125" customWidth="1"/>
    <col min="10" max="10" width="19.28515625" customWidth="1"/>
  </cols>
  <sheetData>
    <row r="1" spans="2:10">
      <c r="C1" s="64">
        <v>41936</v>
      </c>
      <c r="D1" s="64">
        <v>41943</v>
      </c>
      <c r="E1" s="64">
        <v>41950</v>
      </c>
      <c r="F1" s="64">
        <v>41957</v>
      </c>
      <c r="G1" s="64">
        <v>41964</v>
      </c>
      <c r="H1" s="64">
        <v>41971</v>
      </c>
      <c r="I1" s="64">
        <v>41978</v>
      </c>
      <c r="J1" s="64">
        <v>41985</v>
      </c>
    </row>
    <row r="2" spans="2:10">
      <c r="B2" t="s">
        <v>7</v>
      </c>
      <c r="C2" s="2">
        <v>1039186479.66</v>
      </c>
      <c r="D2" s="2">
        <v>1027522249.92</v>
      </c>
      <c r="E2" s="2">
        <v>1006125015.16</v>
      </c>
      <c r="F2" s="2">
        <v>1029518517.87</v>
      </c>
      <c r="G2" s="2">
        <v>1018572096.65</v>
      </c>
      <c r="H2" s="2">
        <v>958170955.34000003</v>
      </c>
      <c r="I2" s="2">
        <v>948438117.50999999</v>
      </c>
      <c r="J2" s="2">
        <v>931565663.83000004</v>
      </c>
    </row>
    <row r="3" spans="2:10">
      <c r="B3" t="s">
        <v>6</v>
      </c>
      <c r="C3" s="2">
        <v>2616802200.5100002</v>
      </c>
      <c r="D3" s="2">
        <v>2623214892.6799998</v>
      </c>
      <c r="E3" s="2">
        <v>2539743423.5900002</v>
      </c>
      <c r="F3" s="2">
        <v>2558251385.3299999</v>
      </c>
      <c r="G3" s="2">
        <v>2530350718.9899998</v>
      </c>
      <c r="H3" s="2">
        <v>2516713364.8600001</v>
      </c>
      <c r="I3" s="2">
        <v>2594501998.5999999</v>
      </c>
      <c r="J3" s="2">
        <v>2647924119.8299999</v>
      </c>
    </row>
    <row r="4" spans="2:10">
      <c r="B4" t="s">
        <v>5</v>
      </c>
      <c r="C4" s="2">
        <v>6237336910.6899996</v>
      </c>
      <c r="D4" s="2">
        <v>6092200861.8999996</v>
      </c>
      <c r="E4" s="2">
        <v>5343962231.3800001</v>
      </c>
      <c r="F4" s="2">
        <v>5497411390.0600004</v>
      </c>
      <c r="G4" s="2">
        <v>5290438441.54</v>
      </c>
      <c r="H4" s="2">
        <v>5360754574.8699999</v>
      </c>
      <c r="I4" s="2">
        <v>5232988840.5100002</v>
      </c>
      <c r="J4" s="2">
        <v>5048201355.8400002</v>
      </c>
    </row>
    <row r="5" spans="2:10">
      <c r="B5" t="s">
        <v>4</v>
      </c>
      <c r="C5" s="2">
        <v>9002100492.6000004</v>
      </c>
      <c r="D5" s="2">
        <v>7836403828.5699997</v>
      </c>
      <c r="E5" s="2">
        <v>7513963217.6099997</v>
      </c>
      <c r="F5" s="2">
        <v>8617426859.8999996</v>
      </c>
      <c r="G5" s="2">
        <v>8530905157.9899998</v>
      </c>
      <c r="H5" s="2">
        <v>8549982496.6700001</v>
      </c>
      <c r="I5" s="2">
        <v>8462730965.0200005</v>
      </c>
      <c r="J5" s="2">
        <v>8219271602.2200003</v>
      </c>
    </row>
    <row r="6" spans="2:10">
      <c r="B6" t="s">
        <v>2</v>
      </c>
      <c r="C6" s="2">
        <v>16915312956.690001</v>
      </c>
      <c r="D6" s="2">
        <v>16823401398.879999</v>
      </c>
      <c r="E6" s="2">
        <v>16734018207.129999</v>
      </c>
      <c r="F6" s="2">
        <v>16809104076.709999</v>
      </c>
      <c r="G6" s="2">
        <v>16780745790.17</v>
      </c>
      <c r="H6" s="2">
        <v>16820099507.32</v>
      </c>
      <c r="I6" s="2">
        <v>16673301750.01</v>
      </c>
      <c r="J6" s="2">
        <v>17161968671.1</v>
      </c>
    </row>
    <row r="7" spans="2:10">
      <c r="B7" t="s">
        <v>0</v>
      </c>
      <c r="C7" s="2">
        <v>41350592554.18</v>
      </c>
      <c r="D7" s="2">
        <v>40221091593.739998</v>
      </c>
      <c r="E7" s="2">
        <v>35974763692.769997</v>
      </c>
      <c r="F7" s="2">
        <v>36586166700.440002</v>
      </c>
      <c r="G7" s="2">
        <v>35422486074.510002</v>
      </c>
      <c r="H7" s="2">
        <v>36616718094.900002</v>
      </c>
      <c r="I7" s="2">
        <v>35368496196.529999</v>
      </c>
      <c r="J7" s="2">
        <v>33583942926.650002</v>
      </c>
    </row>
    <row r="8" spans="2:10">
      <c r="B8" t="s">
        <v>3</v>
      </c>
      <c r="C8" s="2">
        <v>44949886892.879997</v>
      </c>
      <c r="D8" s="2">
        <v>44981748251.300003</v>
      </c>
      <c r="E8" s="2">
        <v>45020680491.550003</v>
      </c>
      <c r="F8" s="2">
        <v>45017989680.260002</v>
      </c>
      <c r="G8" s="2">
        <v>45012467510.510002</v>
      </c>
      <c r="H8" s="2">
        <v>45015203989.040001</v>
      </c>
      <c r="I8" s="2">
        <v>45913049593.699997</v>
      </c>
      <c r="J8" s="2">
        <v>47793727146.279999</v>
      </c>
    </row>
    <row r="9" spans="2:10">
      <c r="B9" t="s">
        <v>1</v>
      </c>
      <c r="C9" s="2">
        <v>61560248976.550003</v>
      </c>
      <c r="D9" s="2">
        <v>61350395725.389999</v>
      </c>
      <c r="E9" s="2">
        <v>61547234998.809998</v>
      </c>
      <c r="F9" s="2">
        <v>61877000937.379997</v>
      </c>
      <c r="G9" s="2">
        <v>61203128890.139999</v>
      </c>
      <c r="H9" s="2">
        <v>60389777283.18</v>
      </c>
      <c r="I9" s="2">
        <v>60776767945.239998</v>
      </c>
      <c r="J9" s="2">
        <v>60301284996.120003</v>
      </c>
    </row>
    <row r="10" spans="2:10" s="4" customFormat="1">
      <c r="B10" s="4" t="s">
        <v>8</v>
      </c>
      <c r="C10" s="5">
        <f>SUM(C2:C9)</f>
        <v>183671467463.76001</v>
      </c>
      <c r="D10" s="5">
        <f>SUM(D2:D9)</f>
        <v>180955978802.38</v>
      </c>
      <c r="E10" s="5">
        <f>SUM(E2:E9)</f>
        <v>175680491278</v>
      </c>
      <c r="F10" s="5">
        <f t="shared" ref="F10:I10" si="0">SUM(F2:F9)</f>
        <v>177992869547.95001</v>
      </c>
      <c r="G10" s="5">
        <f t="shared" si="0"/>
        <v>175789094680.5</v>
      </c>
      <c r="H10" s="5">
        <f t="shared" si="0"/>
        <v>176227420266.17999</v>
      </c>
      <c r="I10" s="5">
        <f t="shared" si="0"/>
        <v>175970275407.12</v>
      </c>
      <c r="J10" s="5">
        <f t="shared" ref="J10" si="1">SUM(J2:J9)</f>
        <v>175687886481.87</v>
      </c>
    </row>
    <row r="11" spans="2:10">
      <c r="H11">
        <f>SUM(12:19)</f>
        <v>0</v>
      </c>
    </row>
    <row r="12" spans="2:10">
      <c r="C12" s="1"/>
      <c r="D12" s="1"/>
      <c r="E12" s="1"/>
    </row>
    <row r="14" spans="2:10">
      <c r="C14" s="3"/>
      <c r="D14" s="3"/>
      <c r="E14" s="3"/>
    </row>
    <row r="15" spans="2:10">
      <c r="C15" s="3"/>
      <c r="D15" s="3"/>
      <c r="E15" s="3"/>
    </row>
    <row r="16" spans="2:10">
      <c r="C16" s="3"/>
      <c r="D16" s="3"/>
      <c r="E16" s="3"/>
    </row>
    <row r="17" spans="3:5">
      <c r="C17" s="3"/>
      <c r="D17" s="3"/>
      <c r="E17" s="3"/>
    </row>
    <row r="18" spans="3:5">
      <c r="C18" s="3"/>
      <c r="D18" s="3"/>
      <c r="E18" s="3"/>
    </row>
    <row r="19" spans="3:5">
      <c r="C19" s="3"/>
      <c r="D19" s="3"/>
      <c r="E19" s="3"/>
    </row>
    <row r="20" spans="3:5">
      <c r="C20" s="3"/>
      <c r="D20" s="3"/>
      <c r="E20" s="3"/>
    </row>
    <row r="21" spans="3:5">
      <c r="C21" s="3"/>
      <c r="D21" s="3"/>
      <c r="E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2014-10-10T08:40:29Z</cp:lastPrinted>
  <dcterms:created xsi:type="dcterms:W3CDTF">2014-07-02T14:15:07Z</dcterms:created>
  <dcterms:modified xsi:type="dcterms:W3CDTF">2014-12-17T10:58:07Z</dcterms:modified>
</cp:coreProperties>
</file>