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5" i="9"/>
  <c r="F48"/>
  <c r="F43"/>
  <c r="D79" l="1"/>
  <c r="D73"/>
  <c r="D65"/>
  <c r="D58"/>
  <c r="D48"/>
  <c r="D43"/>
  <c r="D31"/>
  <c r="D24"/>
  <c r="D74" s="1"/>
  <c r="D80" s="1"/>
  <c r="F10" i="1"/>
  <c r="E10"/>
  <c r="D10"/>
  <c r="C10"/>
  <c r="J10"/>
  <c r="I10"/>
  <c r="H10"/>
  <c r="H11"/>
  <c r="G10"/>
  <c r="F24" i="9"/>
  <c r="F31"/>
  <c r="F58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<sst xmlns="http://schemas.openxmlformats.org/spreadsheetml/2006/main" count="146" uniqueCount="106">
  <si>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</si>
  <si>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</si>
  <si>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</si>
  <si>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</si>
  <si>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</si>
  <si>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</si>
  <si>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</si>
  <si>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</si>
  <si>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</si>
  <si>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</si>
  <si>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</si>
  <si>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</si>
  <si>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</si>
  <si>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</si>
  <si>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</si>
  <si>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</si>
  <si>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</si>
  <si>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</si>
  <si>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</si>
  <si>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</si>
  <si>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</si>
  <si>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</si>
  <si>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</si>
  <si>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</si>
  <si>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</si>
  <si>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</si>
  <si>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</si>
  <si>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</si>
  <si>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</si>
  <si>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</si>
  <si>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</si>
  <si>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</si>
  <si>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</si>
  <si>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</si>
  <si>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</si>
  <si>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</si>
  <si>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</si>
  <si>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</si>
  <si>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</si>
  <si>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</si>
  <si>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</si>
  <si>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</si>
  <si>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</si>
  <si>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</si>
  <si>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</si>
  <si>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</si>
  <si>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</si>
  <si>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</si>
  <si>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</si>
  <si>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</si>
  <si>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</si>
  <si>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</si>
  <si>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</si>
  <si>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</si>
  <si>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</si>
  <si>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</si>
  <si>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</si>
  <si>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</si>
  <si>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</si>
  <si>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</si>
  <si>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</si>
  <si>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</si>
  <si>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</si>
  <si>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</si>
  <si>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</si>
  <si>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</si>
  <si>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</si>
  <si>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</si>
  <si>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</si>
  <si>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</si>
  <si>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</si>
  <si>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</si>
  <si>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</si>
  <si>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</si>
  <si>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</si>
  <si>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</si>
  <si>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</si>
  <si>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</si>
  <si>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</si>
  <si>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</si>
  <si>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</si>
  <si>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</si>
  <si>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</si>
  <si>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</si>
  <si>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</si>
  <si>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</si>
  <si>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</si>
  <si>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</si>
  <si>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</si>
  <si>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</si>
  <si>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</si>
  <si>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</si>
  <si>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</si>
  <si>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</si>
  <si>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</si>
  <si>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</si>
  <si>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</si>
  <si>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</si>
  <si>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</si>
  <si>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</si>
  <si>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</si>
  <si>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October 31, 2014</t>
  </si>
  <si>
    <t>Market Cap as at 31/10/2014</t>
  </si>
  <si>
    <t>NAV and Unit Price as at Week Ended November 7, 2014</t>
  </si>
  <si>
    <t>NET ASSET VALUES AND UNIT PRICES OF FUND MANAGEMENT AND COLLECTIVE INVESTMENTS SCHEMES AS AT WEEK ENDED 7TH NOVEMBER, 2014</t>
  </si>
  <si>
    <t>Market Cap as at 07/11/2014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</si>
</sst>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%"/>
    <numFmt numFmtId="166" formatCode="_(* #,##0.0000_);_(* \(#,##0.0000\);_(* &quot;-&quot;??_);_(@_)"/>
    <numFmt numFmtId="167" formatCode="_(* #,##0_);_(* \(#,##0\);_(* &quot;-&quot;??_);_(@_)"/>
    <numFmt numFmtId="168" formatCode="#,##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164" fontId="8" fillId="0" borderId="9" xfId="2" applyFont="1" applyBorder="1"/>
    <xf numFmtId="4" fontId="8" fillId="0" borderId="6" xfId="0" applyNumberFormat="1" applyFont="1" applyBorder="1" applyAlignment="1">
      <alignment wrapText="1"/>
    </xf>
    <xf numFmtId="164" fontId="5" fillId="0" borderId="6" xfId="2" applyFont="1" applyBorder="1" applyAlignment="1">
      <alignment horizontal="center" vertical="top" wrapText="1"/>
    </xf>
    <xf numFmtId="164" fontId="8" fillId="0" borderId="6" xfId="2" applyFont="1" applyBorder="1"/>
    <xf numFmtId="0" fontId="5" fillId="0" borderId="0" xfId="0" applyFont="1" applyBorder="1" applyAlignment="1">
      <alignment wrapText="1"/>
    </xf>
    <xf numFmtId="0" fontId="5" fillId="0" borderId="6" xfId="0" applyFont="1" applyBorder="1"/>
    <xf numFmtId="4" fontId="8" fillId="0" borderId="0" xfId="0" applyNumberFormat="1" applyFont="1" applyBorder="1"/>
    <xf numFmtId="164" fontId="8" fillId="0" borderId="9" xfId="2" applyFont="1" applyBorder="1" applyAlignment="1">
      <alignment horizontal="center" vertical="top" wrapText="1"/>
    </xf>
    <xf numFmtId="0" fontId="5" fillId="0" borderId="0" xfId="0" applyFont="1" applyBorder="1"/>
    <xf numFmtId="164" fontId="8" fillId="0" borderId="6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164" fontId="5" fillId="0" borderId="6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64" fontId="8" fillId="0" borderId="16" xfId="2" applyFont="1" applyBorder="1"/>
    <xf numFmtId="164" fontId="5" fillId="0" borderId="16" xfId="2" applyFont="1" applyBorder="1" applyAlignment="1">
      <alignment horizontal="center" vertical="top" wrapText="1"/>
    </xf>
    <xf numFmtId="164" fontId="8" fillId="0" borderId="16" xfId="2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/>
    <xf numFmtId="0" fontId="5" fillId="0" borderId="0" xfId="0" applyFont="1" applyBorder="1" applyAlignment="1">
      <alignment horizontal="center" wrapText="1"/>
    </xf>
    <xf numFmtId="4" fontId="8" fillId="0" borderId="6" xfId="0" applyNumberFormat="1" applyFont="1" applyBorder="1"/>
    <xf numFmtId="4" fontId="8" fillId="0" borderId="16" xfId="0" applyNumberFormat="1" applyFont="1" applyBorder="1"/>
    <xf numFmtId="4" fontId="5" fillId="0" borderId="6" xfId="0" applyNumberFormat="1" applyFont="1" applyBorder="1"/>
    <xf numFmtId="164" fontId="10" fillId="0" borderId="6" xfId="2" applyFont="1" applyBorder="1" applyAlignment="1">
      <alignment horizontal="center" vertical="top" wrapText="1"/>
    </xf>
    <xf numFmtId="164" fontId="5" fillId="0" borderId="17" xfId="2" applyFont="1" applyBorder="1" applyAlignment="1">
      <alignment horizontal="center" vertical="top" wrapText="1"/>
    </xf>
    <xf numFmtId="164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164" fontId="5" fillId="0" borderId="0" xfId="0" applyNumberFormat="1" applyFont="1" applyBorder="1"/>
    <xf numFmtId="164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2" fontId="8" fillId="0" borderId="16" xfId="0" applyNumberFormat="1" applyFont="1" applyBorder="1"/>
    <xf numFmtId="164" fontId="8" fillId="0" borderId="16" xfId="2" applyNumberFormat="1" applyFont="1" applyBorder="1"/>
    <xf numFmtId="166" fontId="8" fillId="0" borderId="16" xfId="2" applyNumberFormat="1" applyFont="1" applyBorder="1"/>
    <xf numFmtId="167" fontId="8" fillId="0" borderId="9" xfId="2" applyNumberFormat="1" applyFont="1" applyBorder="1" applyAlignment="1">
      <alignment horizontal="center" vertical="top" wrapText="1"/>
    </xf>
    <xf numFmtId="168" fontId="8" fillId="0" borderId="16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4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7,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65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444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 formatCode="_-* #,##0.00_-;\-* #,##0.00_-;_-* &quot;-&quot;??_-;_-@_-">
                  <c:v>1046004580.73</c:v>
                </c:pt>
                <c:pt idx="1">
                  <c:v>1048022145.54</c:v>
                </c:pt>
                <c:pt idx="2">
                  <c:v>1046530115.74</c:v>
                </c:pt>
                <c:pt idx="3">
                  <c:v>1046530115.74</c:v>
                </c:pt>
                <c:pt idx="4">
                  <c:v>1026821506.25</c:v>
                </c:pt>
                <c:pt idx="5">
                  <c:v>1039186479.66</c:v>
                </c:pt>
                <c:pt idx="6">
                  <c:v>1027522249.92</c:v>
                </c:pt>
                <c:pt idx="7">
                  <c:v>1006125015.16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2541714771.6199999</c:v>
                </c:pt>
                <c:pt idx="1">
                  <c:v>2654933135.8000002</c:v>
                </c:pt>
                <c:pt idx="2">
                  <c:v>2652336760.3899999</c:v>
                </c:pt>
                <c:pt idx="3">
                  <c:v>2652336760.3899999</c:v>
                </c:pt>
                <c:pt idx="4">
                  <c:v>2594403441.8499999</c:v>
                </c:pt>
                <c:pt idx="5">
                  <c:v>2616802200.5100002</c:v>
                </c:pt>
                <c:pt idx="6">
                  <c:v>2623214892.6799998</c:v>
                </c:pt>
                <c:pt idx="7">
                  <c:v>2539743423.5900002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 formatCode="_-* #,##0.00_-;\-* #,##0.00_-;_-* &quot;-&quot;??_-;_-@_-">
                  <c:v>6531929212.46</c:v>
                </c:pt>
                <c:pt idx="1">
                  <c:v>6531433929.3199997</c:v>
                </c:pt>
                <c:pt idx="2">
                  <c:v>6484719580.0600004</c:v>
                </c:pt>
                <c:pt idx="3">
                  <c:v>6484719580.0600004</c:v>
                </c:pt>
                <c:pt idx="4">
                  <c:v>6187089701.4399996</c:v>
                </c:pt>
                <c:pt idx="5">
                  <c:v>6237336910.6899996</c:v>
                </c:pt>
                <c:pt idx="6">
                  <c:v>6092200861.8999996</c:v>
                </c:pt>
                <c:pt idx="7">
                  <c:v>5343962231.3800001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 formatCode="_-* #,##0.00_-;\-* #,##0.00_-;_-* &quot;-&quot;??_-;_-@_-">
                  <c:v>9085059640.7700005</c:v>
                </c:pt>
                <c:pt idx="1">
                  <c:v>9185682205.8600006</c:v>
                </c:pt>
                <c:pt idx="2">
                  <c:v>9127484124.8700008</c:v>
                </c:pt>
                <c:pt idx="3">
                  <c:v>9127484124.8700008</c:v>
                </c:pt>
                <c:pt idx="4">
                  <c:v>8900067341.75</c:v>
                </c:pt>
                <c:pt idx="5">
                  <c:v>9002100492.6000004</c:v>
                </c:pt>
                <c:pt idx="6">
                  <c:v>7836403828.5699997</c:v>
                </c:pt>
                <c:pt idx="7">
                  <c:v>7513963217.6099997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 formatCode="_-* #,##0.00_-;\-* #,##0.00_-;_-* &quot;-&quot;??_-;_-@_-">
                  <c:v>43147220227.650002</c:v>
                </c:pt>
                <c:pt idx="1">
                  <c:v>43389293078.400002</c:v>
                </c:pt>
                <c:pt idx="2">
                  <c:v>42904757930.620003</c:v>
                </c:pt>
                <c:pt idx="3">
                  <c:v>42904757930.620003</c:v>
                </c:pt>
                <c:pt idx="4">
                  <c:v>40827045909.459999</c:v>
                </c:pt>
                <c:pt idx="5">
                  <c:v>41350592554.18</c:v>
                </c:pt>
                <c:pt idx="6">
                  <c:v>40221091593.739998</c:v>
                </c:pt>
                <c:pt idx="7">
                  <c:v>35974763692.769997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 formatCode="_-* #,##0.00_-;\-* #,##0.00_-;_-* &quot;-&quot;??_-;_-@_-">
                  <c:v>44796386591.089996</c:v>
                </c:pt>
                <c:pt idx="1">
                  <c:v>44832586533.790001</c:v>
                </c:pt>
                <c:pt idx="2">
                  <c:v>44985142829.040001</c:v>
                </c:pt>
                <c:pt idx="3">
                  <c:v>44985142829.040001</c:v>
                </c:pt>
                <c:pt idx="4">
                  <c:v>44981949366.459999</c:v>
                </c:pt>
                <c:pt idx="5">
                  <c:v>44949886892.879997</c:v>
                </c:pt>
                <c:pt idx="6">
                  <c:v>44981748251.300003</c:v>
                </c:pt>
                <c:pt idx="7">
                  <c:v>45020680491.550003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 formatCode="_-* #,##0.00_-;\-* #,##0.00_-;_-* &quot;-&quot;??_-;_-@_-">
                  <c:v>62014221303.449997</c:v>
                </c:pt>
                <c:pt idx="1">
                  <c:v>62352546406.18</c:v>
                </c:pt>
                <c:pt idx="2">
                  <c:v>62929331805.75</c:v>
                </c:pt>
                <c:pt idx="3">
                  <c:v>62929331805.75</c:v>
                </c:pt>
                <c:pt idx="4">
                  <c:v>62604975443.599998</c:v>
                </c:pt>
                <c:pt idx="5">
                  <c:v>61560248976.550003</c:v>
                </c:pt>
                <c:pt idx="6">
                  <c:v>61350395725.389999</c:v>
                </c:pt>
                <c:pt idx="7">
                  <c:v>61547234998.809998</c:v>
                </c:pt>
              </c:numCache>
            </c:numRef>
          </c:val>
        </c:ser>
        <c:marker val="1"/>
        <c:axId val="99402112"/>
        <c:axId val="99403648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dd\-mmm</c:formatCode>
                <c:ptCount val="3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 formatCode="_-* #,##0.00_-;\-* #,##0.00_-;_-* &quot;-&quot;??_-;_-@_-">
                  <c:v>17030201475.93</c:v>
                </c:pt>
                <c:pt idx="1">
                  <c:v>17105769041.98</c:v>
                </c:pt>
                <c:pt idx="2">
                  <c:v>17199294457.560001</c:v>
                </c:pt>
                <c:pt idx="3">
                  <c:v>17199294457.560001</c:v>
                </c:pt>
                <c:pt idx="4">
                  <c:v>16897583905.93</c:v>
                </c:pt>
                <c:pt idx="5">
                  <c:v>16915312956.690001</c:v>
                </c:pt>
                <c:pt idx="6">
                  <c:v>16823401398.879999</c:v>
                </c:pt>
                <c:pt idx="7">
                  <c:v>16734018207.129999</c:v>
                </c:pt>
              </c:numCache>
            </c:numRef>
          </c:val>
        </c:ser>
        <c:marker val="1"/>
        <c:axId val="83494016"/>
        <c:axId val="99405184"/>
      </c:lineChart>
      <c:catAx>
        <c:axId val="994021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9403648"/>
        <c:crosses val="autoZero"/>
        <c:lblAlgn val="ctr"/>
        <c:lblOffset val="100"/>
      </c:catAx>
      <c:valAx>
        <c:axId val="9940364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9402112"/>
        <c:crossesAt val="41880"/>
        <c:crossBetween val="midCat"/>
      </c:valAx>
      <c:valAx>
        <c:axId val="99405184"/>
        <c:scaling>
          <c:orientation val="minMax"/>
        </c:scaling>
        <c:axPos val="r"/>
        <c:numFmt formatCode="_-* #,##0.00_-;\-* #,##0.00_-;_-* &quot;-&quot;??_-;_-@_-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3494016"/>
        <c:crosses val="max"/>
        <c:crossBetween val="between"/>
      </c:valAx>
      <c:dateAx>
        <c:axId val="83494016"/>
        <c:scaling>
          <c:orientation val="minMax"/>
        </c:scaling>
        <c:delete val="1"/>
        <c:axPos val="b"/>
        <c:numFmt formatCode="dd\-mmm" sourceLinked="1"/>
        <c:tickLblPos val="none"/>
        <c:crossAx val="9940518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554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</a:t>
            </a:r>
            <a:r>
              <a:rPr lang="en-US" sz="1600" baseline="0"/>
              <a:t>  7, 201</a:t>
            </a:r>
            <a:r>
              <a:rPr lang="en-US" sz="1600"/>
              <a:t>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863373538551408"/>
          <c:y val="0.16834325370345671"/>
          <c:w val="0.8780310474570944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41901</c:v>
                </c:pt>
                <c:pt idx="1">
                  <c:v>41908</c:v>
                </c:pt>
                <c:pt idx="2">
                  <c:v>41915</c:v>
                </c:pt>
                <c:pt idx="3">
                  <c:v>41922</c:v>
                </c:pt>
                <c:pt idx="4">
                  <c:v>41929</c:v>
                </c:pt>
                <c:pt idx="5">
                  <c:v>41936</c:v>
                </c:pt>
                <c:pt idx="6">
                  <c:v>41943</c:v>
                </c:pt>
                <c:pt idx="7">
                  <c:v>41950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186192737803.70001</c:v>
                </c:pt>
                <c:pt idx="1">
                  <c:v>187100266476.87</c:v>
                </c:pt>
                <c:pt idx="2">
                  <c:v>187329597604.03</c:v>
                </c:pt>
                <c:pt idx="3">
                  <c:v>187329597604.03</c:v>
                </c:pt>
                <c:pt idx="4">
                  <c:v>184019936616.73999</c:v>
                </c:pt>
                <c:pt idx="5">
                  <c:v>183671467463.76001</c:v>
                </c:pt>
                <c:pt idx="6">
                  <c:v>180955978802.38</c:v>
                </c:pt>
                <c:pt idx="7">
                  <c:v>175680491278</c:v>
                </c:pt>
              </c:numCache>
            </c:numRef>
          </c:val>
        </c:ser>
        <c:marker val="1"/>
        <c:axId val="83523072"/>
        <c:axId val="83524608"/>
      </c:lineChart>
      <c:catAx>
        <c:axId val="8352307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524608"/>
        <c:crosses val="autoZero"/>
        <c:lblAlgn val="ctr"/>
        <c:lblOffset val="100"/>
      </c:catAx>
      <c:valAx>
        <c:axId val="835246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52307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60" zoomScaleNormal="160" workbookViewId="0">
      <selection activeCell="D1" sqref="D1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1" t="s">
        <v>104</v>
      </c>
      <c r="B3" s="92"/>
      <c r="C3" s="92"/>
      <c r="D3" s="92"/>
      <c r="E3" s="92"/>
      <c r="F3" s="92"/>
      <c r="G3" s="93"/>
      <c r="I3" s="12"/>
      <c r="M3" s="7"/>
    </row>
    <row r="4" spans="1:14" ht="29.25" customHeight="1" thickBot="1">
      <c r="A4" s="9"/>
      <c r="B4" s="10"/>
      <c r="C4" s="10"/>
      <c r="D4" s="94" t="s">
        <v>101</v>
      </c>
      <c r="E4" s="95"/>
      <c r="F4" s="94" t="s">
        <v>103</v>
      </c>
      <c r="G4" s="95"/>
      <c r="H4" s="11"/>
      <c r="I4" s="46"/>
      <c r="J4" s="12"/>
      <c r="M4" s="7"/>
    </row>
    <row r="5" spans="1:14" ht="28.5" customHeight="1">
      <c r="A5" s="56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7" t="s">
        <v>13</v>
      </c>
      <c r="H5" s="20"/>
      <c r="I5" s="42"/>
      <c r="J5" s="15"/>
      <c r="K5" s="15"/>
      <c r="L5" s="16"/>
      <c r="M5" s="7"/>
    </row>
    <row r="6" spans="1:14" ht="12.95" customHeight="1" thickBot="1">
      <c r="A6" s="58"/>
      <c r="B6" s="18"/>
      <c r="C6" s="18" t="s">
        <v>0</v>
      </c>
      <c r="D6" s="19" t="s">
        <v>14</v>
      </c>
      <c r="E6" s="19" t="s">
        <v>14</v>
      </c>
      <c r="G6" s="59" t="s">
        <v>14</v>
      </c>
      <c r="I6" s="42"/>
      <c r="J6" s="20"/>
      <c r="K6" s="20"/>
      <c r="L6" s="20"/>
      <c r="M6" s="7"/>
    </row>
    <row r="7" spans="1:14" ht="12.95" customHeight="1" thickBot="1">
      <c r="A7" s="60">
        <v>1</v>
      </c>
      <c r="B7" s="21" t="s">
        <v>15</v>
      </c>
      <c r="C7" s="81" t="s">
        <v>16</v>
      </c>
      <c r="D7" s="67">
        <v>12307078085.059999</v>
      </c>
      <c r="E7" s="68">
        <v>10363.15</v>
      </c>
      <c r="F7" s="67">
        <v>10127931191.42</v>
      </c>
      <c r="G7" s="68">
        <v>9159.25</v>
      </c>
      <c r="H7" s="23"/>
      <c r="I7" s="41"/>
      <c r="J7" s="23"/>
      <c r="K7" s="24"/>
      <c r="L7" s="24"/>
      <c r="M7" s="7"/>
      <c r="N7" s="25"/>
    </row>
    <row r="8" spans="1:14" ht="12.95" customHeight="1" thickBot="1">
      <c r="A8" s="60">
        <v>2</v>
      </c>
      <c r="B8" s="21" t="s">
        <v>17</v>
      </c>
      <c r="C8" s="81" t="s">
        <v>18</v>
      </c>
      <c r="D8" s="67">
        <v>4802383759.3400002</v>
      </c>
      <c r="E8" s="68">
        <v>317.54500000000002</v>
      </c>
      <c r="F8" s="67">
        <v>4503221742.0100002</v>
      </c>
      <c r="G8" s="90">
        <v>297.32170000000002</v>
      </c>
      <c r="H8" s="23"/>
      <c r="I8" s="41"/>
      <c r="J8" s="23"/>
      <c r="K8" s="24"/>
      <c r="L8" s="24"/>
      <c r="M8" s="7"/>
      <c r="N8" s="25"/>
    </row>
    <row r="9" spans="1:14" ht="12.95" customHeight="1" thickBot="1">
      <c r="A9" s="60">
        <v>3</v>
      </c>
      <c r="B9" s="21" t="s">
        <v>19</v>
      </c>
      <c r="C9" s="81" t="s">
        <v>20</v>
      </c>
      <c r="D9" s="67">
        <v>3406968126.9000001</v>
      </c>
      <c r="E9" s="68">
        <v>2393.11</v>
      </c>
      <c r="F9" s="68">
        <v>3171766367.1100001</v>
      </c>
      <c r="G9" s="68">
        <v>2224.96</v>
      </c>
      <c r="H9" s="23"/>
      <c r="I9" s="41"/>
      <c r="J9" s="23"/>
      <c r="K9" s="24"/>
      <c r="L9" s="24"/>
      <c r="M9" s="7"/>
      <c r="N9" s="25"/>
    </row>
    <row r="10" spans="1:14" ht="12.95" customHeight="1" thickBot="1">
      <c r="A10" s="60">
        <v>4</v>
      </c>
      <c r="B10" s="26" t="s">
        <v>21</v>
      </c>
      <c r="C10" s="81" t="s">
        <v>94</v>
      </c>
      <c r="D10" s="67">
        <v>2151294007.8899999</v>
      </c>
      <c r="E10" s="86">
        <v>1.92</v>
      </c>
      <c r="F10" s="67">
        <v>2032570965.6300001</v>
      </c>
      <c r="G10" s="86">
        <v>1.81</v>
      </c>
      <c r="H10" s="23"/>
      <c r="I10" s="41"/>
      <c r="J10" s="23"/>
      <c r="K10" s="24"/>
      <c r="L10" s="24"/>
      <c r="M10" s="7"/>
      <c r="N10" s="25"/>
    </row>
    <row r="11" spans="1:14" ht="12.95" customHeight="1" thickBot="1">
      <c r="A11" s="60">
        <v>5</v>
      </c>
      <c r="B11" s="27" t="s">
        <v>22</v>
      </c>
      <c r="C11" s="81" t="s">
        <v>23</v>
      </c>
      <c r="D11" s="28">
        <v>846187043</v>
      </c>
      <c r="E11" s="61">
        <v>1.32</v>
      </c>
      <c r="F11" s="28">
        <v>759543725.76999998</v>
      </c>
      <c r="G11" s="61">
        <v>1.18</v>
      </c>
      <c r="I11" s="41"/>
      <c r="J11" s="23"/>
      <c r="K11" s="24"/>
      <c r="L11" s="24"/>
      <c r="M11" s="7"/>
      <c r="N11" s="25"/>
    </row>
    <row r="12" spans="1:14" ht="12.95" customHeight="1" thickBot="1">
      <c r="A12" s="60">
        <v>6</v>
      </c>
      <c r="B12" s="27" t="s">
        <v>24</v>
      </c>
      <c r="C12" s="81" t="s">
        <v>25</v>
      </c>
      <c r="D12" s="28">
        <v>594114617.63999999</v>
      </c>
      <c r="E12" s="61">
        <v>2.5499999999999998</v>
      </c>
      <c r="F12" s="28">
        <v>554906360.96000004</v>
      </c>
      <c r="G12" s="61">
        <v>2.39</v>
      </c>
      <c r="H12" s="23"/>
      <c r="I12" s="41"/>
      <c r="J12" s="23"/>
      <c r="K12" s="24"/>
      <c r="L12" s="24"/>
      <c r="M12" s="7"/>
      <c r="N12" s="25"/>
    </row>
    <row r="13" spans="1:14" ht="12.95" customHeight="1" thickBot="1">
      <c r="A13" s="60">
        <v>7</v>
      </c>
      <c r="B13" s="27" t="s">
        <v>26</v>
      </c>
      <c r="C13" s="81" t="s">
        <v>27</v>
      </c>
      <c r="D13" s="28">
        <v>153682932.88999999</v>
      </c>
      <c r="E13" s="61">
        <v>103.38</v>
      </c>
      <c r="F13" s="28">
        <v>140839534.68000001</v>
      </c>
      <c r="G13" s="61">
        <v>94.57</v>
      </c>
      <c r="H13" s="23"/>
      <c r="I13" s="49"/>
      <c r="J13" s="23"/>
      <c r="K13" s="24"/>
      <c r="L13" s="24"/>
      <c r="M13" s="7"/>
      <c r="N13" s="25"/>
    </row>
    <row r="14" spans="1:14" ht="12.95" customHeight="1" thickBot="1">
      <c r="A14" s="60">
        <v>8</v>
      </c>
      <c r="B14" s="21" t="s">
        <v>28</v>
      </c>
      <c r="C14" s="81" t="s">
        <v>29</v>
      </c>
      <c r="D14" s="28">
        <v>223534788</v>
      </c>
      <c r="E14" s="61">
        <v>12.44</v>
      </c>
      <c r="F14" s="28">
        <v>199383556</v>
      </c>
      <c r="G14" s="61">
        <v>11.09</v>
      </c>
      <c r="H14" s="23"/>
      <c r="I14" s="41"/>
      <c r="J14" s="23"/>
      <c r="K14" s="24"/>
      <c r="L14" s="24"/>
      <c r="M14" s="7"/>
      <c r="N14" s="25"/>
    </row>
    <row r="15" spans="1:14" ht="12.95" customHeight="1" thickBot="1">
      <c r="A15" s="60">
        <v>9</v>
      </c>
      <c r="B15" s="21" t="s">
        <v>30</v>
      </c>
      <c r="C15" s="81" t="s">
        <v>31</v>
      </c>
      <c r="D15" s="28">
        <v>1380278608.76</v>
      </c>
      <c r="E15" s="87">
        <v>0.82379999999999998</v>
      </c>
      <c r="F15" s="28">
        <v>1284454583.1500001</v>
      </c>
      <c r="G15" s="88">
        <v>0.76219999999999999</v>
      </c>
      <c r="H15" s="23"/>
      <c r="I15" s="41"/>
      <c r="J15" s="23"/>
      <c r="K15" s="24"/>
      <c r="L15" s="24"/>
      <c r="M15" s="7"/>
      <c r="N15" s="25"/>
    </row>
    <row r="16" spans="1:14" ht="12.95" customHeight="1" thickBot="1">
      <c r="A16" s="60">
        <v>10</v>
      </c>
      <c r="B16" s="21" t="s">
        <v>17</v>
      </c>
      <c r="C16" s="81" t="s">
        <v>32</v>
      </c>
      <c r="D16" s="28">
        <v>3816072293.96</v>
      </c>
      <c r="E16" s="87">
        <v>15.6722</v>
      </c>
      <c r="F16" s="28">
        <v>3481987765.6700001</v>
      </c>
      <c r="G16" s="88">
        <v>14.2987</v>
      </c>
      <c r="H16" s="23"/>
      <c r="I16" s="41"/>
      <c r="J16" s="23"/>
      <c r="K16" s="24"/>
      <c r="L16" s="24"/>
      <c r="M16" s="7"/>
      <c r="N16" s="25"/>
    </row>
    <row r="17" spans="1:14" ht="12.95" customHeight="1" thickBot="1">
      <c r="A17" s="60">
        <v>11</v>
      </c>
      <c r="B17" s="27" t="s">
        <v>33</v>
      </c>
      <c r="C17" s="81" t="s">
        <v>34</v>
      </c>
      <c r="D17" s="28">
        <v>1294235144.3399999</v>
      </c>
      <c r="E17" s="87">
        <v>0.65559999999999996</v>
      </c>
      <c r="F17" s="28">
        <v>1246926808.3599999</v>
      </c>
      <c r="G17" s="88">
        <v>0.63139999999999996</v>
      </c>
      <c r="H17" s="23"/>
      <c r="I17" s="41"/>
      <c r="J17" s="23"/>
      <c r="K17" s="24"/>
      <c r="L17" s="24"/>
      <c r="M17" s="7"/>
      <c r="N17" s="25"/>
    </row>
    <row r="18" spans="1:14" ht="12.95" customHeight="1" thickBot="1">
      <c r="A18" s="60">
        <v>12</v>
      </c>
      <c r="B18" s="21" t="s">
        <v>35</v>
      </c>
      <c r="C18" s="81" t="s">
        <v>36</v>
      </c>
      <c r="D18" s="28">
        <v>87261941.370000005</v>
      </c>
      <c r="E18" s="87">
        <v>1.0883</v>
      </c>
      <c r="F18" s="28">
        <v>87130033.920000002</v>
      </c>
      <c r="G18" s="87">
        <v>1.0900000000000001</v>
      </c>
      <c r="H18" s="23"/>
      <c r="I18" s="41"/>
      <c r="J18" s="23"/>
      <c r="K18" s="24"/>
      <c r="L18" s="24"/>
      <c r="M18" s="7"/>
      <c r="N18" s="25"/>
    </row>
    <row r="19" spans="1:14" ht="12.95" customHeight="1" thickBot="1">
      <c r="A19" s="60">
        <v>13</v>
      </c>
      <c r="B19" s="21" t="s">
        <v>35</v>
      </c>
      <c r="C19" s="81" t="s">
        <v>37</v>
      </c>
      <c r="D19" s="28">
        <v>164221256.34</v>
      </c>
      <c r="E19" s="61">
        <v>0.99</v>
      </c>
      <c r="F19" s="28">
        <v>148710631.52000001</v>
      </c>
      <c r="G19" s="61">
        <v>0.9</v>
      </c>
      <c r="H19" s="23"/>
      <c r="I19" s="49"/>
      <c r="J19" s="23"/>
      <c r="K19" s="24"/>
      <c r="L19" s="24"/>
      <c r="M19" s="7"/>
      <c r="N19" s="25"/>
    </row>
    <row r="20" spans="1:14" ht="12.95" customHeight="1" thickBot="1">
      <c r="A20" s="60">
        <v>14</v>
      </c>
      <c r="B20" s="21" t="s">
        <v>38</v>
      </c>
      <c r="C20" s="81" t="s">
        <v>39</v>
      </c>
      <c r="D20" s="28">
        <v>3499646456.9499998</v>
      </c>
      <c r="E20" s="87">
        <v>13.2227</v>
      </c>
      <c r="F20" s="28">
        <v>3056176860.73</v>
      </c>
      <c r="G20" s="88">
        <v>11.543699999999999</v>
      </c>
      <c r="I20" s="41"/>
      <c r="J20" s="23"/>
      <c r="K20" s="24"/>
      <c r="L20" s="24"/>
      <c r="M20" s="7"/>
      <c r="N20" s="25"/>
    </row>
    <row r="21" spans="1:14" ht="12.95" customHeight="1" thickBot="1">
      <c r="A21" s="60">
        <v>15</v>
      </c>
      <c r="B21" s="21" t="s">
        <v>92</v>
      </c>
      <c r="C21" s="81" t="s">
        <v>40</v>
      </c>
      <c r="D21" s="29">
        <v>415696559.48000002</v>
      </c>
      <c r="E21" s="61">
        <v>148.37</v>
      </c>
      <c r="F21" s="29">
        <v>385726054.26999998</v>
      </c>
      <c r="G21" s="61">
        <v>137.83000000000001</v>
      </c>
      <c r="H21" s="23"/>
      <c r="I21" s="41"/>
      <c r="J21" s="23"/>
      <c r="K21" s="24"/>
      <c r="L21" s="24"/>
      <c r="M21" s="7"/>
      <c r="N21" s="25"/>
    </row>
    <row r="22" spans="1:14" ht="12.95" customHeight="1" thickBot="1">
      <c r="A22" s="60">
        <v>16</v>
      </c>
      <c r="B22" s="21" t="s">
        <v>41</v>
      </c>
      <c r="C22" s="82" t="s">
        <v>42</v>
      </c>
      <c r="D22" s="28">
        <v>239343146.84</v>
      </c>
      <c r="E22" s="61">
        <v>1.02</v>
      </c>
      <c r="F22" s="28">
        <v>221428573.75</v>
      </c>
      <c r="G22" s="61">
        <v>0.95</v>
      </c>
      <c r="H22" s="23"/>
      <c r="I22" s="45"/>
      <c r="J22" s="23"/>
      <c r="K22" s="24"/>
      <c r="L22" s="24"/>
      <c r="M22" s="7"/>
      <c r="N22" s="25"/>
    </row>
    <row r="23" spans="1:14" ht="12.95" customHeight="1" thickBot="1">
      <c r="A23" s="60">
        <v>17</v>
      </c>
      <c r="B23" s="21" t="s">
        <v>43</v>
      </c>
      <c r="C23" s="82" t="s">
        <v>44</v>
      </c>
      <c r="D23" s="28">
        <v>4839092824.9799995</v>
      </c>
      <c r="E23" s="61">
        <v>103.24</v>
      </c>
      <c r="F23" s="28">
        <v>4572058937.8199997</v>
      </c>
      <c r="G23" s="61">
        <v>103.24</v>
      </c>
      <c r="H23" s="23"/>
      <c r="I23" s="45"/>
      <c r="J23" s="23"/>
      <c r="K23" s="24"/>
      <c r="L23" s="24"/>
      <c r="M23" s="7"/>
      <c r="N23" s="25"/>
    </row>
    <row r="24" spans="1:14" ht="12.95" customHeight="1">
      <c r="A24" s="60"/>
      <c r="B24" s="17"/>
      <c r="C24" s="17"/>
      <c r="D24" s="30">
        <f>SUM(D7:D23)</f>
        <v>40221091593.73999</v>
      </c>
      <c r="E24" s="62"/>
      <c r="F24" s="30">
        <f>SUM(F7:F23)</f>
        <v>35974763692.770004</v>
      </c>
      <c r="G24" s="62"/>
      <c r="H24" s="23"/>
      <c r="I24" s="45"/>
      <c r="J24" s="23"/>
      <c r="K24" s="24"/>
      <c r="L24" s="24"/>
      <c r="M24" s="7"/>
    </row>
    <row r="25" spans="1:14" ht="12.95" customHeight="1" thickBot="1">
      <c r="A25" s="60"/>
      <c r="B25" s="22"/>
      <c r="C25" s="22" t="s">
        <v>1</v>
      </c>
      <c r="D25" s="30"/>
      <c r="E25" s="62"/>
      <c r="F25" s="30"/>
      <c r="G25" s="62"/>
      <c r="H25" s="23"/>
      <c r="I25" s="55"/>
      <c r="J25" s="23"/>
      <c r="K25" s="24"/>
      <c r="L25" s="24"/>
      <c r="M25" s="7"/>
    </row>
    <row r="26" spans="1:14" ht="12.95" customHeight="1" thickBot="1">
      <c r="A26" s="60">
        <v>18</v>
      </c>
      <c r="B26" s="21" t="s">
        <v>15</v>
      </c>
      <c r="C26" s="81" t="s">
        <v>93</v>
      </c>
      <c r="D26" s="31">
        <v>28916927310.099998</v>
      </c>
      <c r="E26" s="68">
        <v>100</v>
      </c>
      <c r="F26" s="31">
        <v>29089700437.330002</v>
      </c>
      <c r="G26" s="68">
        <v>100</v>
      </c>
      <c r="I26" s="41"/>
      <c r="J26" s="23"/>
      <c r="K26" s="24"/>
      <c r="L26" s="24"/>
      <c r="M26" s="7"/>
      <c r="N26" s="25"/>
    </row>
    <row r="27" spans="1:14" ht="12.95" customHeight="1" thickBot="1">
      <c r="A27" s="60">
        <v>19</v>
      </c>
      <c r="B27" s="21" t="s">
        <v>45</v>
      </c>
      <c r="C27" s="81" t="s">
        <v>46</v>
      </c>
      <c r="D27" s="31">
        <v>26532016100</v>
      </c>
      <c r="E27" s="86">
        <v>100</v>
      </c>
      <c r="F27" s="31">
        <v>26432552200</v>
      </c>
      <c r="G27" s="86">
        <v>100</v>
      </c>
      <c r="I27" s="41"/>
      <c r="J27" s="23"/>
      <c r="K27" s="24"/>
      <c r="L27" s="24"/>
      <c r="M27" s="7"/>
      <c r="N27" s="25"/>
    </row>
    <row r="28" spans="1:14" ht="12.95" customHeight="1" thickBot="1">
      <c r="A28" s="60">
        <v>20</v>
      </c>
      <c r="B28" s="21" t="s">
        <v>30</v>
      </c>
      <c r="C28" s="81" t="s">
        <v>47</v>
      </c>
      <c r="D28" s="31">
        <v>178245895.61000001</v>
      </c>
      <c r="E28" s="68">
        <v>1.0941000000000001</v>
      </c>
      <c r="F28" s="31">
        <v>178301694.36000001</v>
      </c>
      <c r="G28" s="90">
        <v>1.0942000000000001</v>
      </c>
      <c r="H28" s="23"/>
      <c r="I28" s="41"/>
      <c r="J28" s="23"/>
      <c r="K28" s="24"/>
      <c r="L28" s="24"/>
      <c r="M28" s="7"/>
      <c r="N28" s="25"/>
    </row>
    <row r="29" spans="1:14" ht="12.95" customHeight="1">
      <c r="A29" s="60">
        <v>21</v>
      </c>
      <c r="B29" s="32" t="s">
        <v>96</v>
      </c>
      <c r="C29" s="81" t="s">
        <v>97</v>
      </c>
      <c r="D29" s="31">
        <v>603202726.44000006</v>
      </c>
      <c r="E29" s="86">
        <v>100</v>
      </c>
      <c r="F29" s="31">
        <v>610877293.55999994</v>
      </c>
      <c r="G29" s="86">
        <v>100</v>
      </c>
      <c r="H29" s="23"/>
      <c r="I29" s="41"/>
      <c r="J29" s="23"/>
      <c r="K29" s="24"/>
      <c r="L29" s="24"/>
      <c r="M29" s="7"/>
      <c r="N29" s="25"/>
    </row>
    <row r="30" spans="1:14" ht="12.95" customHeight="1">
      <c r="A30" s="60">
        <v>22</v>
      </c>
      <c r="B30" s="32" t="s">
        <v>17</v>
      </c>
      <c r="C30" s="81" t="s">
        <v>48</v>
      </c>
      <c r="D30" s="31">
        <v>5120003693.2399998</v>
      </c>
      <c r="E30" s="61">
        <v>1</v>
      </c>
      <c r="F30" s="31">
        <v>5235803373.5600004</v>
      </c>
      <c r="G30" s="61">
        <v>1</v>
      </c>
      <c r="H30" s="23"/>
      <c r="I30" s="41"/>
      <c r="J30" s="23"/>
      <c r="K30" s="24"/>
      <c r="L30" s="24"/>
      <c r="M30" s="7"/>
      <c r="N30" s="25"/>
    </row>
    <row r="31" spans="1:14" ht="12.95" customHeight="1">
      <c r="A31" s="60"/>
      <c r="B31" s="22"/>
      <c r="C31" s="22"/>
      <c r="D31" s="69">
        <f>SUM(D26:D30)</f>
        <v>61350395725.389999</v>
      </c>
      <c r="E31" s="61"/>
      <c r="F31" s="69">
        <f>SUM(F26:F30)</f>
        <v>61547234998.809998</v>
      </c>
      <c r="G31" s="61"/>
      <c r="H31" s="23"/>
      <c r="I31" s="41"/>
      <c r="J31" s="23"/>
      <c r="K31" s="24"/>
      <c r="L31" s="24"/>
      <c r="M31" s="7"/>
    </row>
    <row r="32" spans="1:14" ht="12.95" customHeight="1" thickBot="1">
      <c r="A32" s="60"/>
      <c r="B32" s="22"/>
      <c r="C32" s="22" t="s">
        <v>2</v>
      </c>
      <c r="D32" s="30"/>
      <c r="E32" s="61"/>
      <c r="F32" s="30"/>
      <c r="G32" s="61"/>
      <c r="H32" s="23"/>
      <c r="I32" s="55"/>
      <c r="J32" s="23"/>
      <c r="K32" s="24"/>
      <c r="L32" s="24"/>
      <c r="M32" s="7"/>
    </row>
    <row r="33" spans="1:14" ht="12.95" customHeight="1" thickBot="1">
      <c r="A33" s="60">
        <v>23</v>
      </c>
      <c r="B33" s="21" t="s">
        <v>15</v>
      </c>
      <c r="C33" s="81" t="s">
        <v>49</v>
      </c>
      <c r="D33" s="31">
        <v>1056844103.15</v>
      </c>
      <c r="E33" s="61">
        <v>129.72999999999999</v>
      </c>
      <c r="F33" s="31">
        <v>1060935884.8099999</v>
      </c>
      <c r="G33" s="61">
        <v>130.46</v>
      </c>
      <c r="H33" s="23"/>
      <c r="I33" s="41"/>
      <c r="J33" s="23"/>
      <c r="K33" s="24"/>
      <c r="L33" s="24"/>
      <c r="M33" s="7"/>
      <c r="N33" s="25"/>
    </row>
    <row r="34" spans="1:14" ht="12.95" customHeight="1" thickBot="1">
      <c r="A34" s="60">
        <v>24</v>
      </c>
      <c r="B34" s="21" t="s">
        <v>30</v>
      </c>
      <c r="C34" s="81" t="s">
        <v>50</v>
      </c>
      <c r="D34" s="31">
        <v>379368737.92000002</v>
      </c>
      <c r="E34" s="87">
        <v>1.2855000000000001</v>
      </c>
      <c r="F34" s="31">
        <v>380655392.49000001</v>
      </c>
      <c r="G34" s="88">
        <v>1.2898000000000001</v>
      </c>
      <c r="H34" s="23"/>
      <c r="I34" s="41"/>
      <c r="J34" s="23"/>
      <c r="K34" s="24"/>
      <c r="L34" s="24"/>
      <c r="M34" s="7"/>
      <c r="N34" s="25"/>
    </row>
    <row r="35" spans="1:14" ht="12.95" customHeight="1" thickBot="1">
      <c r="A35" s="60">
        <v>25</v>
      </c>
      <c r="B35" s="21" t="s">
        <v>92</v>
      </c>
      <c r="C35" s="81" t="s">
        <v>51</v>
      </c>
      <c r="D35" s="31">
        <v>1101413572.78</v>
      </c>
      <c r="E35" s="61">
        <v>1926.53</v>
      </c>
      <c r="F35" s="31">
        <v>1039150264.36</v>
      </c>
      <c r="G35" s="61">
        <v>1930.77</v>
      </c>
      <c r="H35" s="23"/>
      <c r="I35" s="41"/>
      <c r="J35" s="23"/>
      <c r="K35" s="24"/>
      <c r="L35" s="24"/>
      <c r="M35" s="7"/>
      <c r="N35" s="25"/>
    </row>
    <row r="36" spans="1:14" ht="12.95" customHeight="1" thickBot="1">
      <c r="A36" s="60">
        <v>26</v>
      </c>
      <c r="B36" s="21" t="s">
        <v>41</v>
      </c>
      <c r="C36" s="82" t="s">
        <v>52</v>
      </c>
      <c r="D36" s="31">
        <v>441600609.94999999</v>
      </c>
      <c r="E36" s="61">
        <v>1.23</v>
      </c>
      <c r="F36" s="31">
        <v>437809021.81</v>
      </c>
      <c r="G36" s="61">
        <v>1.23</v>
      </c>
      <c r="H36" s="23"/>
      <c r="I36" s="45"/>
      <c r="J36" s="23"/>
      <c r="K36" s="24"/>
      <c r="L36" s="24"/>
      <c r="M36" s="7"/>
      <c r="N36" s="25"/>
    </row>
    <row r="37" spans="1:14" ht="12.95" customHeight="1" thickBot="1">
      <c r="A37" s="60">
        <v>27</v>
      </c>
      <c r="B37" s="21" t="s">
        <v>19</v>
      </c>
      <c r="C37" s="83" t="s">
        <v>53</v>
      </c>
      <c r="D37" s="31">
        <v>764169149.35000002</v>
      </c>
      <c r="E37" s="61">
        <v>1699.54</v>
      </c>
      <c r="F37" s="31">
        <v>725235218.09000003</v>
      </c>
      <c r="G37" s="61">
        <v>1702.79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0">
        <v>28</v>
      </c>
      <c r="B38" s="21" t="s">
        <v>54</v>
      </c>
      <c r="C38" s="81" t="s">
        <v>55</v>
      </c>
      <c r="D38" s="31">
        <v>5420461482.3299999</v>
      </c>
      <c r="E38" s="61">
        <v>1</v>
      </c>
      <c r="F38" s="31">
        <v>5360299435.6000004</v>
      </c>
      <c r="G38" s="61">
        <v>1</v>
      </c>
      <c r="H38" s="23"/>
      <c r="I38" s="41"/>
      <c r="J38" s="23"/>
      <c r="K38" s="24"/>
      <c r="L38" s="24"/>
      <c r="M38" s="7"/>
      <c r="N38" s="25"/>
    </row>
    <row r="39" spans="1:14" ht="12.95" customHeight="1" thickBot="1">
      <c r="A39" s="60">
        <v>29</v>
      </c>
      <c r="B39" s="32" t="s">
        <v>38</v>
      </c>
      <c r="C39" s="81" t="s">
        <v>56</v>
      </c>
      <c r="D39" s="31">
        <v>705437565.08000004</v>
      </c>
      <c r="E39" s="88">
        <v>15.3758</v>
      </c>
      <c r="F39" s="31">
        <v>698042275.51999998</v>
      </c>
      <c r="G39" s="88">
        <v>15.21</v>
      </c>
      <c r="H39" s="23"/>
      <c r="I39" s="41"/>
      <c r="J39" s="23"/>
      <c r="K39" s="24"/>
      <c r="L39" s="24"/>
      <c r="M39" s="7"/>
      <c r="N39" s="25"/>
    </row>
    <row r="40" spans="1:14" ht="12.95" customHeight="1" thickBot="1">
      <c r="A40" s="60">
        <v>30</v>
      </c>
      <c r="B40" s="21" t="s">
        <v>45</v>
      </c>
      <c r="C40" s="81" t="s">
        <v>57</v>
      </c>
      <c r="D40" s="31">
        <v>4289334336.6399999</v>
      </c>
      <c r="E40" s="61">
        <v>1096.3699999999999</v>
      </c>
      <c r="F40" s="31">
        <v>4377530206.9300003</v>
      </c>
      <c r="G40" s="61">
        <v>1099.46</v>
      </c>
      <c r="H40" s="23"/>
      <c r="I40" s="41"/>
      <c r="J40" s="23"/>
      <c r="K40" s="24"/>
      <c r="L40" s="24"/>
      <c r="M40" s="7"/>
      <c r="N40" s="25"/>
    </row>
    <row r="41" spans="1:14" ht="12.95" customHeight="1" thickBot="1">
      <c r="A41" s="60">
        <v>31</v>
      </c>
      <c r="B41" s="21" t="s">
        <v>15</v>
      </c>
      <c r="C41" s="81" t="s">
        <v>58</v>
      </c>
      <c r="D41" s="31">
        <v>2142635506.6800001</v>
      </c>
      <c r="E41" s="61">
        <v>153.57</v>
      </c>
      <c r="F41" s="31">
        <v>2129721072.52</v>
      </c>
      <c r="G41" s="61">
        <v>152.08000000000001</v>
      </c>
      <c r="I41" s="41"/>
      <c r="J41" s="23"/>
      <c r="K41" s="24"/>
      <c r="L41" s="24"/>
      <c r="M41" s="7"/>
      <c r="N41" s="25"/>
    </row>
    <row r="42" spans="1:14" ht="12.95" customHeight="1" thickBot="1">
      <c r="A42" s="60">
        <v>32</v>
      </c>
      <c r="B42" s="21" t="s">
        <v>59</v>
      </c>
      <c r="C42" s="81" t="s">
        <v>95</v>
      </c>
      <c r="D42" s="31">
        <v>522136335</v>
      </c>
      <c r="E42" s="61">
        <v>1.06</v>
      </c>
      <c r="F42" s="31">
        <v>524639435</v>
      </c>
      <c r="G42" s="61">
        <v>1.06</v>
      </c>
      <c r="H42" s="23"/>
      <c r="I42" s="45"/>
      <c r="J42" s="23"/>
      <c r="K42" s="24"/>
      <c r="L42" s="24"/>
      <c r="M42" s="7"/>
    </row>
    <row r="43" spans="1:14" ht="12.95" customHeight="1">
      <c r="A43" s="60"/>
      <c r="B43" s="17"/>
      <c r="C43" s="17"/>
      <c r="D43" s="30">
        <f>SUM(D33:D42)</f>
        <v>16823401398.879999</v>
      </c>
      <c r="E43" s="62"/>
      <c r="F43" s="30">
        <f>SUM(F33:F42)</f>
        <v>16734018207.130001</v>
      </c>
      <c r="G43" s="62"/>
      <c r="H43" s="23"/>
      <c r="I43" s="55"/>
      <c r="J43" s="23"/>
      <c r="K43" s="24"/>
      <c r="L43" s="24"/>
      <c r="M43" s="7"/>
    </row>
    <row r="44" spans="1:14" ht="12.95" customHeight="1" thickBot="1">
      <c r="A44" s="60"/>
      <c r="B44" s="22"/>
      <c r="C44" s="22" t="s">
        <v>3</v>
      </c>
      <c r="D44" s="30"/>
      <c r="E44" s="62"/>
      <c r="F44" s="30"/>
      <c r="G44" s="62"/>
      <c r="H44" s="23"/>
      <c r="I44" s="41"/>
      <c r="J44" s="23"/>
      <c r="K44" s="24"/>
      <c r="L44" s="24"/>
      <c r="M44" s="7"/>
      <c r="N44" s="25"/>
    </row>
    <row r="45" spans="1:14" ht="12.95" customHeight="1" thickBot="1">
      <c r="A45" s="60">
        <v>33</v>
      </c>
      <c r="B45" s="21" t="s">
        <v>59</v>
      </c>
      <c r="C45" s="81" t="s">
        <v>60</v>
      </c>
      <c r="D45" s="89">
        <v>2371331903</v>
      </c>
      <c r="E45" s="63">
        <v>100</v>
      </c>
      <c r="F45" s="89">
        <v>2372357592</v>
      </c>
      <c r="G45" s="63">
        <v>100</v>
      </c>
      <c r="H45" s="23"/>
      <c r="I45" s="41"/>
      <c r="J45" s="23"/>
      <c r="K45" s="24"/>
      <c r="L45" s="24"/>
      <c r="M45" s="7"/>
      <c r="N45" s="25"/>
    </row>
    <row r="46" spans="1:14" ht="12.95" customHeight="1" thickBot="1">
      <c r="A46" s="60">
        <v>34</v>
      </c>
      <c r="B46" s="27" t="s">
        <v>61</v>
      </c>
      <c r="C46" s="81" t="s">
        <v>62</v>
      </c>
      <c r="D46" s="28">
        <v>13762957049.379999</v>
      </c>
      <c r="E46" s="61">
        <v>50</v>
      </c>
      <c r="F46" s="28">
        <v>13800863600.629999</v>
      </c>
      <c r="G46" s="61">
        <v>50</v>
      </c>
      <c r="H46" s="23"/>
      <c r="I46" s="41"/>
      <c r="J46" s="23"/>
      <c r="K46" s="24"/>
      <c r="L46" s="24"/>
      <c r="M46" s="7"/>
      <c r="N46" s="25"/>
    </row>
    <row r="47" spans="1:14" ht="12.95" customHeight="1">
      <c r="A47" s="60">
        <v>35</v>
      </c>
      <c r="B47" s="36" t="s">
        <v>19</v>
      </c>
      <c r="C47" s="81" t="s">
        <v>63</v>
      </c>
      <c r="D47" s="28">
        <v>28847459298.919998</v>
      </c>
      <c r="E47" s="61">
        <v>10.81</v>
      </c>
      <c r="F47" s="28">
        <v>28847459298.919998</v>
      </c>
      <c r="G47" s="61">
        <v>10.81</v>
      </c>
      <c r="H47" s="23"/>
      <c r="I47" s="8"/>
      <c r="J47" s="23"/>
      <c r="K47" s="24"/>
      <c r="L47" s="24"/>
      <c r="M47" s="7"/>
    </row>
    <row r="48" spans="1:14" ht="12.95" customHeight="1">
      <c r="A48" s="60"/>
      <c r="B48" s="22"/>
      <c r="C48" s="22"/>
      <c r="D48" s="30">
        <f>SUM(D45:D47)</f>
        <v>44981748251.299995</v>
      </c>
      <c r="E48" s="62">
        <v>0</v>
      </c>
      <c r="F48" s="30">
        <f>SUM(F45:F47)</f>
        <v>45020680491.549995</v>
      </c>
      <c r="G48" s="62">
        <v>0</v>
      </c>
      <c r="H48" s="23"/>
      <c r="I48" s="55"/>
      <c r="J48" s="23"/>
      <c r="K48" s="24"/>
      <c r="L48" s="24"/>
      <c r="M48" s="7"/>
    </row>
    <row r="49" spans="1:14" ht="12.95" customHeight="1" thickBot="1">
      <c r="A49" s="60"/>
      <c r="B49" s="22"/>
      <c r="C49" s="22" t="s">
        <v>4</v>
      </c>
      <c r="D49" s="30"/>
      <c r="E49" s="62"/>
      <c r="F49" s="30"/>
      <c r="G49" s="62"/>
      <c r="H49" s="23"/>
      <c r="I49" s="41"/>
      <c r="J49" s="23"/>
      <c r="K49" s="24"/>
      <c r="L49" s="24"/>
      <c r="M49" s="7"/>
      <c r="N49" s="25"/>
    </row>
    <row r="50" spans="1:14" ht="12.95" customHeight="1" thickBot="1">
      <c r="A50" s="60">
        <v>36</v>
      </c>
      <c r="B50" s="21" t="s">
        <v>28</v>
      </c>
      <c r="C50" s="81" t="s">
        <v>64</v>
      </c>
      <c r="D50" s="34">
        <v>140621878</v>
      </c>
      <c r="E50" s="61">
        <v>87.98</v>
      </c>
      <c r="F50" s="34">
        <v>130513872</v>
      </c>
      <c r="G50" s="61">
        <v>81.650000000000006</v>
      </c>
      <c r="H50" s="23"/>
      <c r="I50" s="41"/>
      <c r="J50" s="23"/>
      <c r="K50" s="24"/>
      <c r="L50" s="24"/>
      <c r="M50" s="7"/>
      <c r="N50" s="25"/>
    </row>
    <row r="51" spans="1:14" ht="12.95" customHeight="1" thickBot="1">
      <c r="A51" s="60">
        <v>37</v>
      </c>
      <c r="B51" s="21" t="s">
        <v>30</v>
      </c>
      <c r="C51" s="81" t="s">
        <v>65</v>
      </c>
      <c r="D51" s="31">
        <v>1107864815.6900001</v>
      </c>
      <c r="E51" s="88">
        <v>1.2241</v>
      </c>
      <c r="F51" s="31">
        <v>1090925322.1900001</v>
      </c>
      <c r="G51" s="88">
        <v>1.2049000000000001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0">
        <v>38</v>
      </c>
      <c r="B52" s="21" t="s">
        <v>66</v>
      </c>
      <c r="C52" s="83" t="s">
        <v>67</v>
      </c>
      <c r="D52" s="31">
        <v>0</v>
      </c>
      <c r="E52" s="61">
        <v>0</v>
      </c>
      <c r="F52" s="31">
        <v>0</v>
      </c>
      <c r="G52" s="61">
        <v>0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0">
        <v>39</v>
      </c>
      <c r="B53" s="21" t="s">
        <v>68</v>
      </c>
      <c r="C53" s="83" t="s">
        <v>69</v>
      </c>
      <c r="D53" s="35">
        <v>4967708699.0299997</v>
      </c>
      <c r="E53" s="61">
        <v>119.35</v>
      </c>
      <c r="F53" s="35">
        <v>4758849423.8299999</v>
      </c>
      <c r="G53" s="61">
        <v>114.27</v>
      </c>
      <c r="H53" s="23"/>
      <c r="I53" s="41"/>
      <c r="J53" s="23"/>
      <c r="K53" s="24"/>
      <c r="L53" s="24"/>
      <c r="M53" s="7"/>
      <c r="N53" s="25"/>
    </row>
    <row r="54" spans="1:14" ht="12.95" customHeight="1" thickBot="1">
      <c r="A54" s="60">
        <v>40</v>
      </c>
      <c r="B54" s="21" t="s">
        <v>28</v>
      </c>
      <c r="C54" s="81" t="s">
        <v>70</v>
      </c>
      <c r="D54" s="31">
        <v>151229587</v>
      </c>
      <c r="E54" s="61">
        <v>2.58</v>
      </c>
      <c r="F54" s="31">
        <v>137719700</v>
      </c>
      <c r="G54" s="61">
        <v>2.35</v>
      </c>
      <c r="H54" s="23"/>
      <c r="I54" s="41"/>
      <c r="J54" s="23"/>
      <c r="K54" s="24"/>
      <c r="L54" s="24"/>
      <c r="M54" s="7"/>
      <c r="N54" s="25"/>
    </row>
    <row r="55" spans="1:14" ht="12.95" customHeight="1" thickBot="1">
      <c r="A55" s="60">
        <v>41</v>
      </c>
      <c r="B55" s="21" t="s">
        <v>15</v>
      </c>
      <c r="C55" s="81" t="s">
        <v>71</v>
      </c>
      <c r="D55" s="31">
        <v>1184148282.97</v>
      </c>
      <c r="E55" s="61">
        <v>1785.5</v>
      </c>
      <c r="F55" s="31">
        <v>1126004928.0999999</v>
      </c>
      <c r="G55" s="61">
        <v>1693.33</v>
      </c>
      <c r="H55" s="23"/>
      <c r="I55" s="41"/>
      <c r="J55" s="23"/>
      <c r="K55" s="24"/>
      <c r="L55" s="24"/>
      <c r="M55" s="7"/>
      <c r="N55" s="25"/>
    </row>
    <row r="56" spans="1:14" ht="12.95" customHeight="1" thickBot="1">
      <c r="A56" s="60">
        <v>42</v>
      </c>
      <c r="B56" s="27" t="s">
        <v>26</v>
      </c>
      <c r="C56" s="81" t="s">
        <v>72</v>
      </c>
      <c r="D56" s="37">
        <v>46056890.039999999</v>
      </c>
      <c r="E56" s="63">
        <v>21.58</v>
      </c>
      <c r="F56" s="37">
        <v>43744002.460000001</v>
      </c>
      <c r="G56" s="63">
        <v>20.46</v>
      </c>
      <c r="H56" s="23"/>
      <c r="I56" s="41"/>
      <c r="J56" s="23"/>
      <c r="K56" s="24"/>
      <c r="L56" s="24"/>
      <c r="M56" s="7"/>
      <c r="N56" s="25"/>
    </row>
    <row r="57" spans="1:14" ht="12.95" customHeight="1" thickBot="1">
      <c r="A57" s="60">
        <v>43</v>
      </c>
      <c r="B57" s="27" t="s">
        <v>99</v>
      </c>
      <c r="C57" s="81" t="s">
        <v>98</v>
      </c>
      <c r="D57" s="37">
        <v>238773675.84</v>
      </c>
      <c r="E57" s="63">
        <v>98.59</v>
      </c>
      <c r="F57" s="37">
        <v>226205969.03</v>
      </c>
      <c r="G57" s="63">
        <v>93.4</v>
      </c>
      <c r="H57" s="23"/>
      <c r="I57" s="41"/>
      <c r="J57" s="23"/>
      <c r="K57" s="24"/>
      <c r="L57" s="24"/>
      <c r="M57" s="7"/>
    </row>
    <row r="58" spans="1:14" ht="12.95" customHeight="1">
      <c r="A58" s="60"/>
      <c r="B58" s="22"/>
      <c r="C58" s="22"/>
      <c r="D58" s="30">
        <f>SUM(D50:D57)</f>
        <v>7836403828.5699997</v>
      </c>
      <c r="E58" s="62"/>
      <c r="F58" s="30">
        <f>SUM(F50:F57)</f>
        <v>7513963217.6100006</v>
      </c>
      <c r="G58" s="62"/>
      <c r="H58" s="23"/>
      <c r="I58" s="55"/>
      <c r="J58" s="23"/>
      <c r="K58" s="24"/>
      <c r="L58" s="24"/>
      <c r="M58" s="7"/>
    </row>
    <row r="59" spans="1:14" ht="12.95" customHeight="1" thickBot="1">
      <c r="A59" s="60"/>
      <c r="B59" s="22"/>
      <c r="C59" s="22" t="s">
        <v>5</v>
      </c>
      <c r="D59" s="30"/>
      <c r="E59" s="62"/>
      <c r="F59" s="30"/>
      <c r="G59" s="62"/>
      <c r="H59" s="23"/>
      <c r="I59" s="8"/>
      <c r="K59" s="24"/>
      <c r="L59" s="24"/>
      <c r="M59" s="7"/>
      <c r="N59" s="25"/>
    </row>
    <row r="60" spans="1:14" s="38" customFormat="1" ht="12.95" customHeight="1" thickBot="1">
      <c r="A60" s="60">
        <v>44</v>
      </c>
      <c r="B60" s="21" t="s">
        <v>38</v>
      </c>
      <c r="C60" s="83" t="s">
        <v>73</v>
      </c>
      <c r="D60" s="31">
        <v>774803963.67999995</v>
      </c>
      <c r="E60" s="88">
        <v>13.2958</v>
      </c>
      <c r="F60" s="31">
        <v>704299483.69000006</v>
      </c>
      <c r="G60" s="88">
        <v>12.069699999999999</v>
      </c>
      <c r="H60" s="23"/>
      <c r="I60" s="8"/>
      <c r="K60" s="24"/>
      <c r="L60" s="24"/>
      <c r="M60" s="7"/>
      <c r="N60" s="25"/>
    </row>
    <row r="61" spans="1:14" ht="12.95" customHeight="1" thickBot="1">
      <c r="A61" s="60">
        <v>45</v>
      </c>
      <c r="B61" s="21" t="s">
        <v>74</v>
      </c>
      <c r="C61" s="83" t="s">
        <v>75</v>
      </c>
      <c r="D61" s="31">
        <v>2048716562.1099999</v>
      </c>
      <c r="E61" s="61">
        <v>0.94</v>
      </c>
      <c r="F61" s="31">
        <v>1980280130.6199999</v>
      </c>
      <c r="G61" s="61">
        <v>0.91</v>
      </c>
      <c r="H61" s="23"/>
      <c r="I61" s="8"/>
      <c r="K61" s="24"/>
      <c r="L61" s="24"/>
      <c r="M61" s="38"/>
      <c r="N61" s="25"/>
    </row>
    <row r="62" spans="1:14" ht="12" customHeight="1" thickBot="1">
      <c r="A62" s="60">
        <v>46</v>
      </c>
      <c r="B62" s="21" t="s">
        <v>15</v>
      </c>
      <c r="C62" s="83" t="s">
        <v>76</v>
      </c>
      <c r="D62" s="31">
        <v>2778716562.8499999</v>
      </c>
      <c r="E62" s="61">
        <v>1.03</v>
      </c>
      <c r="F62" s="31">
        <v>2205505107.9499998</v>
      </c>
      <c r="G62" s="61">
        <v>0.89</v>
      </c>
      <c r="H62" s="23"/>
      <c r="I62" s="8"/>
      <c r="K62" s="24"/>
      <c r="L62" s="24"/>
      <c r="M62" s="7"/>
      <c r="N62" s="25"/>
    </row>
    <row r="63" spans="1:14" ht="12" customHeight="1" thickBot="1">
      <c r="A63" s="60">
        <v>47</v>
      </c>
      <c r="B63" s="21" t="s">
        <v>17</v>
      </c>
      <c r="C63" s="83" t="s">
        <v>77</v>
      </c>
      <c r="D63" s="35">
        <v>317375762.14999998</v>
      </c>
      <c r="E63" s="88">
        <v>23.8825</v>
      </c>
      <c r="F63" s="35">
        <v>299867129.70999998</v>
      </c>
      <c r="G63" s="88">
        <v>22.529499999999999</v>
      </c>
      <c r="H63" s="23"/>
      <c r="I63" s="8"/>
      <c r="K63" s="24"/>
      <c r="L63" s="24"/>
      <c r="M63" s="7"/>
      <c r="N63" s="39"/>
    </row>
    <row r="64" spans="1:14" ht="12" customHeight="1" thickBot="1">
      <c r="A64" s="60">
        <v>48</v>
      </c>
      <c r="B64" s="21" t="s">
        <v>15</v>
      </c>
      <c r="C64" s="84" t="s">
        <v>78</v>
      </c>
      <c r="D64" s="31">
        <v>172588011.11000001</v>
      </c>
      <c r="E64" s="61">
        <v>168.11</v>
      </c>
      <c r="F64" s="31">
        <v>154010379.41</v>
      </c>
      <c r="G64" s="61">
        <v>150.13</v>
      </c>
      <c r="H64" s="23"/>
      <c r="I64" s="8"/>
      <c r="K64" s="24"/>
      <c r="L64" s="24"/>
      <c r="M64" s="7"/>
      <c r="N64" s="25"/>
    </row>
    <row r="65" spans="1:14" ht="12" customHeight="1">
      <c r="A65" s="60"/>
      <c r="B65" s="33"/>
      <c r="C65" s="33"/>
      <c r="D65" s="40">
        <f>SUM(D60:D64)</f>
        <v>6092200861.8999987</v>
      </c>
      <c r="E65" s="62"/>
      <c r="F65" s="40">
        <f>SUM(F60:F64)</f>
        <v>5343962231.3800001</v>
      </c>
      <c r="G65" s="62"/>
      <c r="H65" s="23"/>
      <c r="I65" s="46"/>
      <c r="K65" s="24"/>
      <c r="L65" s="24"/>
      <c r="M65" s="7"/>
      <c r="N65" s="25"/>
    </row>
    <row r="66" spans="1:14" ht="12" customHeight="1" thickBot="1">
      <c r="A66" s="60"/>
      <c r="B66" s="33"/>
      <c r="C66" s="33" t="s">
        <v>7</v>
      </c>
      <c r="D66" s="30"/>
      <c r="E66" s="62"/>
      <c r="F66" s="30"/>
      <c r="G66" s="62"/>
      <c r="H66" s="23"/>
      <c r="I66" s="41"/>
      <c r="K66" s="24"/>
      <c r="L66" s="24"/>
      <c r="M66" s="7"/>
      <c r="N66" s="25"/>
    </row>
    <row r="67" spans="1:14" ht="12" customHeight="1" thickBot="1">
      <c r="A67" s="60">
        <v>49</v>
      </c>
      <c r="B67" s="27" t="s">
        <v>26</v>
      </c>
      <c r="C67" s="81" t="s">
        <v>79</v>
      </c>
      <c r="D67" s="37">
        <v>1027522249.92</v>
      </c>
      <c r="E67" s="63">
        <v>552.20000000000005</v>
      </c>
      <c r="F67" s="37">
        <v>1006125015.16</v>
      </c>
      <c r="G67" s="63">
        <v>552.20000000000005</v>
      </c>
      <c r="H67" s="23"/>
      <c r="I67" s="41"/>
      <c r="K67" s="24"/>
      <c r="L67" s="24"/>
      <c r="M67" s="7"/>
      <c r="N67" s="25"/>
    </row>
    <row r="68" spans="1:14" ht="12" customHeight="1" thickBot="1">
      <c r="A68" s="60"/>
      <c r="B68" s="27"/>
      <c r="C68" s="22"/>
      <c r="D68" s="30"/>
      <c r="E68" s="62"/>
      <c r="F68" s="30"/>
      <c r="G68" s="62"/>
      <c r="H68" s="23"/>
      <c r="K68" s="24"/>
      <c r="L68" s="24"/>
      <c r="M68" s="7"/>
      <c r="N68" s="25"/>
    </row>
    <row r="69" spans="1:14" ht="12" customHeight="1" thickBot="1">
      <c r="A69" s="60"/>
      <c r="B69" s="21"/>
      <c r="C69" s="33" t="s">
        <v>6</v>
      </c>
      <c r="D69" s="30"/>
      <c r="E69" s="62"/>
      <c r="F69" s="30"/>
      <c r="G69" s="62"/>
      <c r="H69" s="23"/>
      <c r="K69" s="24"/>
      <c r="L69" s="24"/>
      <c r="M69" s="7"/>
      <c r="N69" s="25"/>
    </row>
    <row r="70" spans="1:14" ht="12" customHeight="1" thickBot="1">
      <c r="A70" s="60">
        <v>50</v>
      </c>
      <c r="B70" s="21" t="s">
        <v>15</v>
      </c>
      <c r="C70" s="83" t="s">
        <v>80</v>
      </c>
      <c r="D70" s="37">
        <v>460322934.67000002</v>
      </c>
      <c r="E70" s="63">
        <v>1902.93</v>
      </c>
      <c r="F70" s="37">
        <v>398626294.92000002</v>
      </c>
      <c r="G70" s="63">
        <v>1646.65</v>
      </c>
      <c r="H70" s="23"/>
      <c r="K70" s="24"/>
      <c r="L70" s="24"/>
      <c r="M70" s="7"/>
      <c r="N70" s="25"/>
    </row>
    <row r="71" spans="1:14" ht="12" customHeight="1" thickBot="1">
      <c r="A71" s="60">
        <v>51</v>
      </c>
      <c r="B71" s="21" t="s">
        <v>15</v>
      </c>
      <c r="C71" s="83" t="s">
        <v>81</v>
      </c>
      <c r="D71" s="37">
        <v>1387950907.5599999</v>
      </c>
      <c r="E71" s="63">
        <v>1882.12</v>
      </c>
      <c r="F71" s="37">
        <v>1390547735.3299999</v>
      </c>
      <c r="G71" s="63">
        <v>1885.42</v>
      </c>
      <c r="K71" s="24"/>
      <c r="L71" s="24"/>
      <c r="M71" s="7"/>
      <c r="N71" s="25"/>
    </row>
    <row r="72" spans="1:14" ht="12" customHeight="1" thickBot="1">
      <c r="A72" s="60">
        <v>52</v>
      </c>
      <c r="B72" s="21" t="s">
        <v>15</v>
      </c>
      <c r="C72" s="83" t="s">
        <v>82</v>
      </c>
      <c r="D72" s="37">
        <v>774941050.45000005</v>
      </c>
      <c r="E72" s="63">
        <v>1815.88</v>
      </c>
      <c r="F72" s="37">
        <v>750569393.34000003</v>
      </c>
      <c r="G72" s="63">
        <v>1758.05</v>
      </c>
      <c r="I72" s="42"/>
      <c r="K72" s="24"/>
      <c r="L72" s="24"/>
      <c r="M72" s="7"/>
      <c r="N72" s="25"/>
    </row>
    <row r="73" spans="1:14" ht="12" customHeight="1">
      <c r="A73" s="60"/>
      <c r="B73" s="32"/>
      <c r="C73" s="33"/>
      <c r="D73" s="30">
        <f>SUM(D70:D72)</f>
        <v>2623214892.6800003</v>
      </c>
      <c r="E73" s="62"/>
      <c r="F73" s="30">
        <f>SUM(F70:F72)</f>
        <v>2539743423.5900002</v>
      </c>
      <c r="G73" s="62"/>
      <c r="I73" s="42"/>
      <c r="K73" s="24"/>
      <c r="L73" s="24"/>
      <c r="M73" s="7"/>
      <c r="N73" s="25"/>
    </row>
    <row r="74" spans="1:14" ht="12" customHeight="1">
      <c r="A74" s="60"/>
      <c r="B74" s="32" t="s">
        <v>83</v>
      </c>
      <c r="C74" s="33"/>
      <c r="D74" s="30">
        <f>SUM(D24,D31,D43,D48,D58,D65,D67,D73)</f>
        <v>180955978802.38</v>
      </c>
      <c r="E74" s="62"/>
      <c r="F74" s="30">
        <f>SUM(F24,F31,F43,F48,F58,F65,F67,F73)</f>
        <v>175680491278</v>
      </c>
      <c r="G74" s="62"/>
      <c r="I74" s="42"/>
      <c r="K74" s="24"/>
      <c r="L74" s="24"/>
      <c r="M74" s="7"/>
      <c r="N74" s="25"/>
    </row>
    <row r="75" spans="1:14" ht="12" customHeight="1">
      <c r="A75" s="60"/>
      <c r="B75" s="32"/>
      <c r="C75" s="33"/>
      <c r="D75" s="30"/>
      <c r="E75" s="62"/>
      <c r="F75" s="30"/>
      <c r="G75" s="62"/>
      <c r="I75" s="8"/>
      <c r="K75" s="24"/>
      <c r="L75" s="24"/>
      <c r="M75" s="7"/>
    </row>
    <row r="76" spans="1:14" ht="12" customHeight="1">
      <c r="A76" s="60"/>
      <c r="B76" s="33"/>
      <c r="C76" s="33" t="s">
        <v>84</v>
      </c>
      <c r="D76" s="30" t="s">
        <v>102</v>
      </c>
      <c r="E76" s="62"/>
      <c r="F76" s="30" t="s">
        <v>105</v>
      </c>
      <c r="G76" s="62"/>
      <c r="I76" s="8"/>
      <c r="K76" s="24"/>
      <c r="L76" s="24"/>
      <c r="M76" s="7"/>
    </row>
    <row r="77" spans="1:14" ht="12" customHeight="1" thickBot="1">
      <c r="A77" s="60">
        <v>1</v>
      </c>
      <c r="B77" s="36" t="s">
        <v>85</v>
      </c>
      <c r="C77" s="85" t="s">
        <v>86</v>
      </c>
      <c r="D77" s="37">
        <v>2512908000</v>
      </c>
      <c r="E77" s="63">
        <v>16.82</v>
      </c>
      <c r="F77" s="37">
        <v>2221578000</v>
      </c>
      <c r="G77" s="63">
        <v>14.87</v>
      </c>
      <c r="I77" s="8"/>
      <c r="M77" s="7"/>
    </row>
    <row r="78" spans="1:14" ht="12" customHeight="1">
      <c r="A78" s="60">
        <v>2</v>
      </c>
      <c r="B78" s="44" t="s">
        <v>87</v>
      </c>
      <c r="C78" s="85" t="s">
        <v>88</v>
      </c>
      <c r="D78" s="37">
        <v>280050000</v>
      </c>
      <c r="E78" s="63">
        <v>1867</v>
      </c>
      <c r="F78" s="37">
        <v>276300000</v>
      </c>
      <c r="G78" s="63">
        <v>1842</v>
      </c>
      <c r="I78" s="8"/>
      <c r="M78" s="7"/>
    </row>
    <row r="79" spans="1:14" ht="12" customHeight="1">
      <c r="A79" s="60"/>
      <c r="B79" s="36" t="s">
        <v>89</v>
      </c>
      <c r="C79" s="43"/>
      <c r="D79" s="70">
        <f>D77+D78</f>
        <v>2792958000</v>
      </c>
      <c r="E79" s="62"/>
      <c r="F79" s="70">
        <f>F77+F78</f>
        <v>2497878000</v>
      </c>
      <c r="G79" s="62"/>
      <c r="I79" s="45"/>
      <c r="K79" s="24"/>
      <c r="L79" s="24"/>
      <c r="M79" s="7"/>
      <c r="N79" s="25"/>
    </row>
    <row r="80" spans="1:14" ht="12" customHeight="1" thickBot="1">
      <c r="A80" s="66"/>
      <c r="B80" s="64" t="s">
        <v>90</v>
      </c>
      <c r="C80" s="64"/>
      <c r="D80" s="71">
        <f t="shared" ref="D80" si="0">SUM(D74,D79)</f>
        <v>183748936802.38</v>
      </c>
      <c r="E80" s="65"/>
      <c r="F80" s="71">
        <f t="shared" ref="F80" si="1">SUM(F74,F79)</f>
        <v>178178369278</v>
      </c>
      <c r="G80" s="65"/>
      <c r="I80" s="79"/>
      <c r="M80" s="7"/>
    </row>
    <row r="81" spans="1:14" ht="12" customHeight="1">
      <c r="A81" s="66"/>
      <c r="B81" s="36"/>
      <c r="C81" s="36"/>
      <c r="D81" s="96" t="s">
        <v>100</v>
      </c>
      <c r="E81" s="96"/>
      <c r="F81" s="96"/>
      <c r="G81" s="96"/>
      <c r="I81" s="8"/>
      <c r="K81" s="24"/>
      <c r="L81" s="24"/>
      <c r="M81" s="7"/>
      <c r="N81" s="25"/>
    </row>
    <row r="82" spans="1:14" ht="12" customHeight="1">
      <c r="A82" s="66"/>
      <c r="B82" s="36"/>
      <c r="C82" s="36"/>
      <c r="D82" s="96"/>
      <c r="E82" s="96"/>
      <c r="F82" s="96"/>
      <c r="G82" s="96"/>
      <c r="I82" s="8"/>
      <c r="K82" s="24"/>
      <c r="L82" s="24"/>
      <c r="M82" s="7"/>
      <c r="N82" s="25"/>
    </row>
    <row r="83" spans="1:14" ht="12" customHeight="1">
      <c r="A83" s="66"/>
      <c r="B83" s="36"/>
      <c r="C83" s="36"/>
      <c r="D83" s="36"/>
      <c r="E83" s="72"/>
      <c r="F83" s="36"/>
      <c r="G83" s="36"/>
      <c r="I83" s="8"/>
      <c r="M83" s="7"/>
    </row>
    <row r="84" spans="1:14" ht="12" customHeight="1">
      <c r="A84" s="66"/>
      <c r="B84" s="36"/>
      <c r="C84" s="36"/>
      <c r="D84" s="96" t="s">
        <v>91</v>
      </c>
      <c r="E84" s="96"/>
      <c r="F84" s="96"/>
      <c r="G84" s="96"/>
      <c r="I84" s="8"/>
      <c r="M84" s="7"/>
    </row>
    <row r="85" spans="1:14" ht="12" customHeight="1">
      <c r="A85" s="66"/>
      <c r="B85" s="36"/>
      <c r="C85" s="36"/>
      <c r="D85" s="96"/>
      <c r="E85" s="96"/>
      <c r="F85" s="96"/>
      <c r="G85" s="96"/>
      <c r="I85" s="46"/>
      <c r="M85" s="7"/>
    </row>
    <row r="86" spans="1:14" ht="12" customHeight="1">
      <c r="A86" s="66"/>
      <c r="B86" s="36"/>
      <c r="C86" s="36"/>
      <c r="D86" s="96"/>
      <c r="E86" s="96"/>
      <c r="F86" s="96"/>
      <c r="G86" s="96"/>
      <c r="I86" s="8"/>
      <c r="M86" s="7"/>
    </row>
    <row r="87" spans="1:14" ht="12" customHeight="1">
      <c r="A87" s="66"/>
      <c r="B87" s="36"/>
      <c r="C87" s="36"/>
      <c r="D87" s="36"/>
      <c r="E87" s="36"/>
      <c r="F87" s="36"/>
      <c r="G87" s="36"/>
      <c r="I87" s="8"/>
      <c r="M87" s="7"/>
    </row>
    <row r="88" spans="1:14" ht="12" customHeight="1">
      <c r="A88" s="73"/>
      <c r="B88" s="36"/>
      <c r="C88" s="36"/>
      <c r="D88" s="36"/>
      <c r="E88" s="36"/>
      <c r="F88" s="36"/>
      <c r="G88" s="36"/>
      <c r="I88" s="8"/>
      <c r="M88" s="7"/>
    </row>
    <row r="89" spans="1:14" ht="12" customHeight="1">
      <c r="A89" s="75"/>
      <c r="B89" s="36"/>
      <c r="C89" s="36"/>
      <c r="D89" s="74"/>
      <c r="E89" s="36"/>
      <c r="F89" s="36"/>
      <c r="G89" s="36"/>
      <c r="I89" s="8"/>
      <c r="M89" s="7"/>
    </row>
    <row r="90" spans="1:14" ht="12" customHeight="1">
      <c r="A90" s="75"/>
      <c r="B90" s="36"/>
      <c r="C90" s="36"/>
      <c r="D90" s="36"/>
      <c r="E90" s="36"/>
      <c r="F90" s="36"/>
      <c r="G90" s="36"/>
      <c r="I90" s="8"/>
      <c r="M90" s="7"/>
    </row>
    <row r="91" spans="1:14" ht="12" customHeight="1">
      <c r="A91" s="75"/>
      <c r="B91" s="36"/>
      <c r="C91" s="36"/>
      <c r="D91" s="36"/>
      <c r="E91" s="36"/>
      <c r="F91" s="36"/>
      <c r="G91" s="36"/>
      <c r="H91" s="38"/>
      <c r="I91" s="38"/>
      <c r="J91" s="38"/>
      <c r="M91" s="41"/>
    </row>
    <row r="92" spans="1:14" ht="12" customHeight="1">
      <c r="A92" s="75"/>
      <c r="B92" s="36"/>
      <c r="C92" s="36"/>
      <c r="D92" s="36"/>
      <c r="E92" s="76"/>
      <c r="F92" s="36"/>
      <c r="G92" s="36"/>
      <c r="H92" s="38"/>
      <c r="I92" s="38"/>
      <c r="J92" s="38"/>
      <c r="M92" s="41"/>
    </row>
    <row r="93" spans="1:14" ht="12" customHeight="1">
      <c r="A93" s="75"/>
      <c r="B93" s="36"/>
      <c r="C93" s="36"/>
      <c r="D93" s="72"/>
      <c r="E93" s="76"/>
      <c r="F93" s="36"/>
      <c r="G93" s="36"/>
      <c r="H93" s="38"/>
      <c r="I93" s="38"/>
      <c r="J93" s="38"/>
      <c r="M93" s="41"/>
    </row>
    <row r="94" spans="1:14" ht="12" customHeight="1">
      <c r="A94" s="75"/>
      <c r="B94" s="36"/>
      <c r="C94" s="36"/>
      <c r="D94" s="77"/>
      <c r="E94" s="76"/>
      <c r="F94" s="36"/>
      <c r="G94" s="36"/>
      <c r="H94" s="38"/>
      <c r="I94" s="38"/>
      <c r="J94" s="38"/>
      <c r="M94" s="41"/>
    </row>
    <row r="95" spans="1:14" ht="12" customHeight="1">
      <c r="A95" s="75"/>
      <c r="B95" s="32"/>
      <c r="C95" s="32"/>
      <c r="D95" s="78"/>
      <c r="E95" s="76"/>
      <c r="F95" s="36"/>
      <c r="G95" s="36"/>
      <c r="H95" s="38"/>
      <c r="I95" s="38"/>
      <c r="J95" s="38"/>
      <c r="M95" s="41"/>
    </row>
    <row r="96" spans="1:14" ht="12" customHeight="1">
      <c r="A96" s="75"/>
      <c r="B96" s="32"/>
      <c r="C96" s="32"/>
      <c r="D96" s="78"/>
      <c r="E96" s="76"/>
      <c r="F96" s="36"/>
      <c r="G96" s="36"/>
      <c r="H96" s="38"/>
      <c r="I96" s="38"/>
      <c r="J96" s="38"/>
      <c r="M96" s="41"/>
    </row>
    <row r="97" spans="1:13" ht="12" customHeight="1">
      <c r="A97" s="75"/>
      <c r="B97" s="32"/>
      <c r="C97" s="32"/>
      <c r="D97" s="78"/>
      <c r="E97" s="76"/>
      <c r="F97" s="36"/>
      <c r="G97" s="36"/>
      <c r="H97" s="38"/>
      <c r="I97" s="38"/>
      <c r="J97" s="38"/>
      <c r="M97" s="41"/>
    </row>
    <row r="98" spans="1:13" ht="12" customHeight="1">
      <c r="A98" s="75"/>
      <c r="B98" s="32"/>
      <c r="C98" s="32"/>
      <c r="D98" s="78"/>
      <c r="E98" s="76"/>
      <c r="F98" s="36"/>
      <c r="G98" s="36"/>
      <c r="H98" s="38"/>
      <c r="I98" s="38"/>
      <c r="J98" s="38"/>
      <c r="M98" s="41"/>
    </row>
    <row r="99" spans="1:13" ht="12" customHeight="1">
      <c r="A99" s="75"/>
      <c r="B99" s="32"/>
      <c r="C99" s="32"/>
      <c r="D99" s="78"/>
      <c r="E99" s="76"/>
      <c r="F99" s="36"/>
      <c r="G99" s="36"/>
      <c r="H99" s="38"/>
      <c r="I99" s="38"/>
      <c r="J99" s="38"/>
      <c r="M99" s="41"/>
    </row>
    <row r="100" spans="1:13" ht="12" customHeight="1">
      <c r="A100" s="11"/>
      <c r="B100" s="32"/>
      <c r="C100" s="32"/>
      <c r="D100" s="32"/>
      <c r="E100" s="76"/>
      <c r="F100" s="36"/>
      <c r="G100" s="36"/>
      <c r="H100" s="38"/>
      <c r="I100" s="38"/>
      <c r="J100" s="38"/>
      <c r="M100" s="41"/>
    </row>
    <row r="101" spans="1:13" ht="12" customHeight="1">
      <c r="B101" s="48"/>
      <c r="C101" s="48"/>
      <c r="D101" s="48"/>
      <c r="E101" s="47"/>
      <c r="F101" s="38"/>
      <c r="G101" s="38"/>
      <c r="M101" s="41"/>
    </row>
    <row r="102" spans="1:13" ht="12" customHeight="1">
      <c r="B102" s="49"/>
      <c r="C102" s="49"/>
      <c r="D102" s="49"/>
      <c r="E102" s="50"/>
      <c r="M102" s="41"/>
    </row>
    <row r="103" spans="1:13" ht="12" customHeight="1">
      <c r="B103" s="49"/>
      <c r="C103" s="49"/>
      <c r="D103" s="51"/>
      <c r="E103" s="50"/>
      <c r="M103" s="41"/>
    </row>
    <row r="104" spans="1:13" ht="12" customHeight="1">
      <c r="B104" s="49"/>
      <c r="C104" s="49"/>
      <c r="D104" s="49"/>
      <c r="E104" s="50"/>
      <c r="M104" s="41"/>
    </row>
    <row r="105" spans="1:13" ht="12" customHeight="1">
      <c r="B105" s="49"/>
      <c r="C105" s="49"/>
      <c r="D105" s="49"/>
      <c r="E105" s="50"/>
      <c r="M105" s="41"/>
    </row>
    <row r="106" spans="1:13" ht="12" customHeight="1">
      <c r="B106" s="49"/>
      <c r="C106" s="49"/>
      <c r="D106" s="49"/>
      <c r="E106" s="50"/>
      <c r="M106" s="41"/>
    </row>
    <row r="107" spans="1:13" ht="12" customHeight="1">
      <c r="B107" s="49"/>
      <c r="C107" s="49"/>
      <c r="D107" s="49"/>
      <c r="E107" s="50"/>
      <c r="M107" s="41"/>
    </row>
    <row r="108" spans="1:13" ht="12" customHeight="1">
      <c r="B108" s="49"/>
      <c r="C108" s="49"/>
      <c r="D108" s="49"/>
      <c r="E108" s="50"/>
      <c r="M108" s="41"/>
    </row>
    <row r="109" spans="1:13" ht="12" customHeight="1">
      <c r="B109" s="49"/>
      <c r="C109" s="49"/>
      <c r="D109" s="49"/>
      <c r="E109" s="50"/>
      <c r="M109" s="41"/>
    </row>
    <row r="110" spans="1:13" ht="12" customHeight="1">
      <c r="B110" s="49"/>
      <c r="C110" s="49"/>
      <c r="D110" s="49"/>
      <c r="E110" s="50"/>
      <c r="M110" s="41"/>
    </row>
    <row r="111" spans="1:13" ht="12" customHeight="1">
      <c r="B111" s="49"/>
      <c r="C111" s="49"/>
      <c r="D111" s="49"/>
      <c r="E111" s="50"/>
      <c r="M111" s="41"/>
    </row>
    <row r="112" spans="1:13" ht="12" customHeight="1">
      <c r="B112" s="49"/>
      <c r="C112" s="49"/>
      <c r="D112" s="49"/>
      <c r="E112" s="52"/>
      <c r="M112" s="41"/>
    </row>
    <row r="113" spans="2:13" ht="12" customHeight="1">
      <c r="B113" s="49"/>
      <c r="C113" s="49"/>
      <c r="D113" s="49"/>
      <c r="E113" s="52"/>
      <c r="M113" s="41"/>
    </row>
    <row r="114" spans="2:13" ht="12" customHeight="1">
      <c r="B114" s="49"/>
      <c r="C114" s="49"/>
      <c r="D114" s="49"/>
      <c r="E114" s="50"/>
      <c r="M114" s="41"/>
    </row>
    <row r="115" spans="2:13" ht="12" customHeight="1">
      <c r="B115" s="49"/>
      <c r="C115" s="49"/>
      <c r="D115" s="49"/>
      <c r="E115" s="52"/>
      <c r="M115" s="41"/>
    </row>
    <row r="116" spans="2:13" ht="12" customHeight="1">
      <c r="B116" s="49"/>
      <c r="C116" s="49"/>
      <c r="D116" s="49"/>
      <c r="E116" s="52"/>
      <c r="M116" s="41"/>
    </row>
    <row r="117" spans="2:13" ht="12" customHeight="1">
      <c r="B117" s="49"/>
      <c r="C117" s="49"/>
      <c r="D117" s="49"/>
      <c r="E117" s="52"/>
      <c r="M117" s="41"/>
    </row>
    <row r="118" spans="2:13" ht="12" customHeight="1">
      <c r="B118" s="49"/>
      <c r="C118" s="49"/>
      <c r="D118" s="53"/>
      <c r="E118" s="52"/>
      <c r="M118" s="41"/>
    </row>
    <row r="119" spans="2:13" ht="12" customHeight="1">
      <c r="B119" s="49"/>
      <c r="C119" s="49"/>
      <c r="D119" s="49"/>
      <c r="E119" s="52"/>
      <c r="M119" s="41"/>
    </row>
    <row r="120" spans="2:13" ht="12" customHeight="1">
      <c r="B120" s="49"/>
      <c r="C120" s="49"/>
      <c r="D120" s="49"/>
      <c r="E120" s="52"/>
      <c r="M120" s="41"/>
    </row>
    <row r="121" spans="2:13" ht="12" customHeight="1">
      <c r="B121" s="49"/>
      <c r="C121" s="49"/>
      <c r="D121" s="49"/>
      <c r="E121" s="52"/>
      <c r="M121" s="41"/>
    </row>
    <row r="122" spans="2:13" ht="12" customHeight="1">
      <c r="B122" s="49"/>
      <c r="C122" s="49"/>
      <c r="D122" s="49"/>
      <c r="E122" s="50"/>
      <c r="M122" s="41"/>
    </row>
    <row r="123" spans="2:13" ht="12" customHeight="1">
      <c r="B123" s="49"/>
      <c r="C123" s="49"/>
      <c r="D123" s="49"/>
      <c r="E123" s="50"/>
      <c r="M123" s="41"/>
    </row>
    <row r="124" spans="2:13" ht="12" customHeight="1">
      <c r="B124" s="49"/>
      <c r="C124" s="49"/>
      <c r="D124" s="49"/>
      <c r="E124" s="50"/>
      <c r="M124" s="41"/>
    </row>
    <row r="125" spans="2:13" ht="12" customHeight="1">
      <c r="B125" s="49"/>
      <c r="C125" s="49"/>
      <c r="D125" s="49"/>
      <c r="E125" s="50"/>
      <c r="M125" s="41"/>
    </row>
    <row r="126" spans="2:13" ht="12" customHeight="1">
      <c r="B126" s="49"/>
      <c r="C126" s="49"/>
      <c r="D126" s="49"/>
      <c r="E126" s="50"/>
      <c r="M126" s="41"/>
    </row>
    <row r="127" spans="2:13" ht="12" customHeight="1">
      <c r="B127" s="49"/>
      <c r="C127" s="49"/>
      <c r="D127" s="49"/>
      <c r="E127" s="50"/>
      <c r="M127" s="41"/>
    </row>
    <row r="128" spans="2:13" ht="12" customHeight="1">
      <c r="B128" s="49"/>
      <c r="C128" s="49"/>
      <c r="D128" s="49"/>
      <c r="E128" s="50"/>
      <c r="M128" s="41"/>
    </row>
    <row r="129" spans="2:13" ht="12" customHeight="1">
      <c r="B129" s="49"/>
      <c r="C129" s="49"/>
      <c r="D129" s="49"/>
      <c r="E129" s="50"/>
      <c r="M129" s="41"/>
    </row>
    <row r="130" spans="2:13" ht="12" customHeight="1">
      <c r="B130" s="49"/>
      <c r="C130" s="49"/>
      <c r="D130" s="49"/>
      <c r="E130" s="50"/>
      <c r="M130" s="41"/>
    </row>
    <row r="131" spans="2:13" ht="12" customHeight="1">
      <c r="B131" s="49"/>
      <c r="C131" s="49"/>
      <c r="D131" s="49"/>
      <c r="E131" s="51"/>
      <c r="M131" s="41"/>
    </row>
    <row r="132" spans="2:13" ht="12" customHeight="1">
      <c r="B132" s="49"/>
      <c r="C132" s="49"/>
      <c r="D132" s="49"/>
      <c r="E132" s="50"/>
      <c r="M132" s="45"/>
    </row>
    <row r="133" spans="2:13" ht="12" customHeight="1">
      <c r="B133" s="49"/>
      <c r="C133" s="49"/>
      <c r="D133" s="49"/>
      <c r="E133" s="50"/>
      <c r="M133" s="45"/>
    </row>
    <row r="134" spans="2:13" ht="12" customHeight="1">
      <c r="B134" s="49"/>
      <c r="C134" s="49"/>
      <c r="D134" s="49"/>
      <c r="E134" s="50"/>
      <c r="M134" s="45"/>
    </row>
    <row r="135" spans="2:13" ht="12" customHeight="1">
      <c r="B135" s="49"/>
      <c r="C135" s="49"/>
      <c r="D135" s="49"/>
      <c r="E135" s="50"/>
    </row>
    <row r="136" spans="2:13" ht="12" customHeight="1">
      <c r="B136" s="51"/>
      <c r="C136" s="51"/>
      <c r="D136" s="54"/>
    </row>
    <row r="137" spans="2:13" ht="12" customHeight="1">
      <c r="B137" s="51"/>
      <c r="C137" s="51"/>
    </row>
    <row r="138" spans="2:13" ht="12" customHeight="1">
      <c r="B138" s="51"/>
      <c r="C138" s="51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" sqref="J1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80">
        <v>41901</v>
      </c>
      <c r="D1" s="80">
        <v>41908</v>
      </c>
      <c r="E1" s="80">
        <v>41915</v>
      </c>
      <c r="F1" s="80">
        <v>41922</v>
      </c>
      <c r="G1" s="80">
        <v>41929</v>
      </c>
      <c r="H1" s="80">
        <v>41936</v>
      </c>
      <c r="I1" s="80">
        <v>41943</v>
      </c>
      <c r="J1" s="80">
        <v>41950</v>
      </c>
    </row>
    <row r="2" spans="2:10">
      <c r="B2" t="s">
        <v>7</v>
      </c>
      <c r="C2" s="1">
        <v>1046004580.73</v>
      </c>
      <c r="D2" s="2">
        <v>1048022145.54</v>
      </c>
      <c r="E2" s="2">
        <v>1046530115.74</v>
      </c>
      <c r="F2" s="2">
        <v>1046530115.74</v>
      </c>
      <c r="G2" s="2">
        <v>1026821506.25</v>
      </c>
      <c r="H2" s="2">
        <v>1039186479.66</v>
      </c>
      <c r="I2" s="2">
        <v>1027522249.92</v>
      </c>
      <c r="J2" s="2">
        <v>1006125015.16</v>
      </c>
    </row>
    <row r="3" spans="2:10">
      <c r="B3" t="s">
        <v>6</v>
      </c>
      <c r="C3" s="2">
        <v>2541714771.6199999</v>
      </c>
      <c r="D3" s="2">
        <v>2654933135.8000002</v>
      </c>
      <c r="E3" s="2">
        <v>2652336760.3899999</v>
      </c>
      <c r="F3" s="2">
        <v>2652336760.3899999</v>
      </c>
      <c r="G3" s="2">
        <v>2594403441.8499999</v>
      </c>
      <c r="H3" s="2">
        <v>2616802200.5100002</v>
      </c>
      <c r="I3" s="2">
        <v>2623214892.6799998</v>
      </c>
      <c r="J3" s="2">
        <v>2539743423.5900002</v>
      </c>
    </row>
    <row r="4" spans="2:10">
      <c r="B4" t="s">
        <v>5</v>
      </c>
      <c r="C4" s="1">
        <v>6531929212.46</v>
      </c>
      <c r="D4" s="2">
        <v>6531433929.3199997</v>
      </c>
      <c r="E4" s="2">
        <v>6484719580.0600004</v>
      </c>
      <c r="F4" s="2">
        <v>6484719580.0600004</v>
      </c>
      <c r="G4" s="2">
        <v>6187089701.4399996</v>
      </c>
      <c r="H4" s="2">
        <v>6237336910.6899996</v>
      </c>
      <c r="I4" s="2">
        <v>6092200861.8999996</v>
      </c>
      <c r="J4" s="2">
        <v>5343962231.3800001</v>
      </c>
    </row>
    <row r="5" spans="2:10">
      <c r="B5" t="s">
        <v>4</v>
      </c>
      <c r="C5" s="1">
        <v>9085059640.7700005</v>
      </c>
      <c r="D5" s="2">
        <v>9185682205.8600006</v>
      </c>
      <c r="E5" s="2">
        <v>9127484124.8700008</v>
      </c>
      <c r="F5" s="2">
        <v>9127484124.8700008</v>
      </c>
      <c r="G5" s="2">
        <v>8900067341.75</v>
      </c>
      <c r="H5" s="2">
        <v>9002100492.6000004</v>
      </c>
      <c r="I5" s="2">
        <v>7836403828.5699997</v>
      </c>
      <c r="J5" s="2">
        <v>7513963217.6099997</v>
      </c>
    </row>
    <row r="6" spans="2:10">
      <c r="B6" t="s">
        <v>2</v>
      </c>
      <c r="C6" s="1">
        <v>17030201475.93</v>
      </c>
      <c r="D6" s="2">
        <v>17105769041.98</v>
      </c>
      <c r="E6" s="2">
        <v>17199294457.560001</v>
      </c>
      <c r="F6" s="2">
        <v>17199294457.560001</v>
      </c>
      <c r="G6" s="2">
        <v>16897583905.93</v>
      </c>
      <c r="H6" s="2">
        <v>16915312956.690001</v>
      </c>
      <c r="I6" s="2">
        <v>16823401398.879999</v>
      </c>
      <c r="J6" s="2">
        <v>16734018207.129999</v>
      </c>
    </row>
    <row r="7" spans="2:10">
      <c r="B7" t="s">
        <v>0</v>
      </c>
      <c r="C7" s="1">
        <v>43147220227.650002</v>
      </c>
      <c r="D7" s="2">
        <v>43389293078.400002</v>
      </c>
      <c r="E7" s="2">
        <v>42904757930.620003</v>
      </c>
      <c r="F7" s="2">
        <v>42904757930.620003</v>
      </c>
      <c r="G7" s="2">
        <v>40827045909.459999</v>
      </c>
      <c r="H7" s="2">
        <v>41350592554.18</v>
      </c>
      <c r="I7" s="2">
        <v>40221091593.739998</v>
      </c>
      <c r="J7" s="2">
        <v>35974763692.769997</v>
      </c>
    </row>
    <row r="8" spans="2:10">
      <c r="B8" t="s">
        <v>3</v>
      </c>
      <c r="C8" s="1">
        <v>44796386591.089996</v>
      </c>
      <c r="D8" s="2">
        <v>44832586533.790001</v>
      </c>
      <c r="E8" s="2">
        <v>44985142829.040001</v>
      </c>
      <c r="F8" s="2">
        <v>44985142829.040001</v>
      </c>
      <c r="G8" s="2">
        <v>44981949366.459999</v>
      </c>
      <c r="H8" s="2">
        <v>44949886892.879997</v>
      </c>
      <c r="I8" s="2">
        <v>44981748251.300003</v>
      </c>
      <c r="J8" s="2">
        <v>45020680491.550003</v>
      </c>
    </row>
    <row r="9" spans="2:10">
      <c r="B9" t="s">
        <v>1</v>
      </c>
      <c r="C9" s="1">
        <v>62014221303.449997</v>
      </c>
      <c r="D9" s="2">
        <v>62352546406.18</v>
      </c>
      <c r="E9" s="2">
        <v>62929331805.75</v>
      </c>
      <c r="F9" s="2">
        <v>62929331805.75</v>
      </c>
      <c r="G9" s="2">
        <v>62604975443.599998</v>
      </c>
      <c r="H9" s="2">
        <v>61560248976.550003</v>
      </c>
      <c r="I9" s="2">
        <v>61350395725.389999</v>
      </c>
      <c r="J9" s="2">
        <v>61547234998.809998</v>
      </c>
    </row>
    <row r="10" spans="2:10" s="4" customFormat="1">
      <c r="B10" s="4" t="s">
        <v>8</v>
      </c>
      <c r="C10" s="5">
        <f>SUM(C2:C9)</f>
        <v>186192737803.70001</v>
      </c>
      <c r="D10" s="5">
        <f>SUM(D2:D9)</f>
        <v>187100266476.87</v>
      </c>
      <c r="E10" s="5">
        <f>SUM(E2:E9)</f>
        <v>187329597604.03</v>
      </c>
      <c r="F10" s="5">
        <f>SUM(F2:F9)</f>
        <v>187329597604.03</v>
      </c>
      <c r="G10" s="5">
        <f t="shared" ref="G10:J10" si="0">SUM(G2:G9)</f>
        <v>184019936616.73999</v>
      </c>
      <c r="H10" s="5">
        <f t="shared" si="0"/>
        <v>183671467463.76001</v>
      </c>
      <c r="I10" s="5">
        <f t="shared" si="0"/>
        <v>180955978802.38</v>
      </c>
      <c r="J10" s="5">
        <f t="shared" si="0"/>
        <v>175680491278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2014-10-10T08:40:29Z</cp:lastPrinted>
  <dcterms:created xsi:type="dcterms:W3CDTF">2014-07-02T14:15:07Z</dcterms:created>
  <dcterms:modified xsi:type="dcterms:W3CDTF">2014-11-11T15:20:47Z</dcterms:modified>
</cp:coreProperties>
</file>