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59" i="9"/>
  <c r="D59"/>
  <c r="H9" i="1"/>
  <c r="G9"/>
  <c r="F9"/>
  <c r="E9"/>
  <c r="D9"/>
  <c r="F79" i="9"/>
  <c r="F71"/>
  <c r="F66"/>
  <c r="F47"/>
  <c r="F29"/>
  <c r="F22"/>
  <c r="D79"/>
  <c r="D71"/>
  <c r="D66"/>
  <c r="D47"/>
  <c r="D29"/>
  <c r="D22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<sst xmlns="http://schemas.openxmlformats.org/spreadsheetml/2006/main" count="157" uniqueCount="109">
  <si>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</si>
  <si>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</si>
  <si>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</si>
  <si>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</si>
  <si>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</si>
  <si>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</si>
  <si>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</si>
  <si>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</si>
  <si>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</si>
  <si>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</si>
  <si>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</si>
  <si>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</si>
  <si>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</si>
  <si>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</si>
  <si>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</si>
  <si>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</si>
  <si>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</si>
  <si>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</si>
  <si>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</si>
  <si>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</si>
  <si>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</si>
  <si>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</si>
  <si>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</si>
  <si>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</si>
  <si>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</si>
  <si>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</si>
  <si>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</si>
  <si>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</si>
  <si>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</si>
  <si>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</si>
  <si>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</si>
  <si>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</si>
  <si>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</si>
  <si>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</si>
  <si>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</si>
  <si>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</si>
  <si>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</si>
  <si>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</si>
  <si>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</si>
  <si>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</si>
  <si>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</si>
  <si>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</si>
  <si>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</si>
  <si>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</si>
  <si>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</si>
  <si>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</si>
  <si>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</si>
  <si>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</si>
  <si>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</si>
  <si>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</si>
  <si>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</si>
  <si>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</si>
  <si>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</si>
  <si>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</si>
  <si>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</si>
  <si>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</si>
  <si>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</si>
  <si>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</si>
  <si>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</si>
  <si>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</si>
  <si>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</si>
  <si>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</si>
  <si>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</si>
  <si>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</si>
  <si>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</si>
  <si>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</si>
  <si>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</si>
  <si>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</si>
  <si>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</si>
  <si>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</si>
  <si>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</si>
  <si>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</si>
  <si>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</si>
  <si>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</si>
  <si>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</si>
  <si>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</si>
  <si>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</si>
  <si>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</si>
  <si>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</si>
  <si>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</si>
  <si>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</si>
  <si>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</si>
  <si>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</si>
  <si>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</si>
  <si>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</si>
  <si>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</si>
  <si>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</si>
  <si>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</si>
  <si>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</si>
  <si>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</si>
  <si>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</si>
  <si>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</si>
  <si>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</si>
  <si>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</si>
  <si>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</si>
  <si>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</si>
  <si>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</si>
  <si>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</si>
  <si>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</si>
  <si>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</si>
  <si>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</si>
  <si>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</si>
  <si>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</si>
  <si>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July 03, 2015</t>
  </si>
  <si>
    <t>Market Cap as at July 03, 2015</t>
  </si>
  <si>
    <t>Legacy Short Maturity Fund</t>
  </si>
  <si>
    <t>NAV and Unit Price as at Week Ended July 10, 2015</t>
  </si>
  <si>
    <t>NET ASSET VALUES AND UNIT PRICES OF FUND MANAGEMENT AND COLLECTIVE INVESTMENTS SCHEMES AS AT WEEK ENDED JULY 10, 2015</t>
  </si>
  <si>
    <t>Market Cap as at July 10,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</si>
</sst>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July 10,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63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69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2771451450.0500002</c:v>
                </c:pt>
                <c:pt idx="1">
                  <c:v>2784816081.9299998</c:v>
                </c:pt>
                <c:pt idx="2">
                  <c:v>2784629063.5999999</c:v>
                </c:pt>
                <c:pt idx="3">
                  <c:v>2786332845.3699999</c:v>
                </c:pt>
                <c:pt idx="4">
                  <c:v>2786332845.3699999</c:v>
                </c:pt>
                <c:pt idx="5">
                  <c:v>2789907688.3099999</c:v>
                </c:pt>
                <c:pt idx="6">
                  <c:v>2793080136.2600002</c:v>
                </c:pt>
                <c:pt idx="7">
                  <c:v>2789200090.02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5427067584.7200003</c:v>
                </c:pt>
                <c:pt idx="1">
                  <c:v>5449468730.1599998</c:v>
                </c:pt>
                <c:pt idx="2">
                  <c:v>5431622360.5900002</c:v>
                </c:pt>
                <c:pt idx="3">
                  <c:v>5442739079.7799997</c:v>
                </c:pt>
                <c:pt idx="4">
                  <c:v>5442739079.7799997</c:v>
                </c:pt>
                <c:pt idx="5">
                  <c:v>5395487057.9300003</c:v>
                </c:pt>
                <c:pt idx="6">
                  <c:v>5395931055.2799997</c:v>
                </c:pt>
                <c:pt idx="7">
                  <c:v>5316309373.3500004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11174698952</c:v>
                </c:pt>
                <c:pt idx="1">
                  <c:v>11258074144.41</c:v>
                </c:pt>
                <c:pt idx="2">
                  <c:v>11192810648.43</c:v>
                </c:pt>
                <c:pt idx="3">
                  <c:v>11231845508.549999</c:v>
                </c:pt>
                <c:pt idx="4">
                  <c:v>11231845508.549999</c:v>
                </c:pt>
                <c:pt idx="5">
                  <c:v>11229909644.59</c:v>
                </c:pt>
                <c:pt idx="6">
                  <c:v>11220072518.459999</c:v>
                </c:pt>
                <c:pt idx="7">
                  <c:v>11184232651.799999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33793135666.889999</c:v>
                </c:pt>
                <c:pt idx="1">
                  <c:v>33954713602.98</c:v>
                </c:pt>
                <c:pt idx="2">
                  <c:v>33641861067.41</c:v>
                </c:pt>
                <c:pt idx="3">
                  <c:v>33621615713.990002</c:v>
                </c:pt>
                <c:pt idx="4">
                  <c:v>33621615713.990002</c:v>
                </c:pt>
                <c:pt idx="5">
                  <c:v>33365517942.349998</c:v>
                </c:pt>
                <c:pt idx="6">
                  <c:v>32610006430.860001</c:v>
                </c:pt>
                <c:pt idx="7">
                  <c:v>32074990095.16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46349678138.730003</c:v>
                </c:pt>
                <c:pt idx="1">
                  <c:v>46358707718.599998</c:v>
                </c:pt>
                <c:pt idx="2">
                  <c:v>46387352650.730003</c:v>
                </c:pt>
                <c:pt idx="3">
                  <c:v>46472818988.610001</c:v>
                </c:pt>
                <c:pt idx="4">
                  <c:v>46472818988.610001</c:v>
                </c:pt>
                <c:pt idx="5">
                  <c:v>46456996127.099998</c:v>
                </c:pt>
                <c:pt idx="6">
                  <c:v>47031970086.470001</c:v>
                </c:pt>
                <c:pt idx="7">
                  <c:v>47029715200.559998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75609651748.330002</c:v>
                </c:pt>
                <c:pt idx="1">
                  <c:v>76808196623.630005</c:v>
                </c:pt>
                <c:pt idx="2">
                  <c:v>78586172486.490005</c:v>
                </c:pt>
                <c:pt idx="3">
                  <c:v>80095376331.669998</c:v>
                </c:pt>
                <c:pt idx="4">
                  <c:v>80095376331.669998</c:v>
                </c:pt>
                <c:pt idx="5">
                  <c:v>80847607809.410004</c:v>
                </c:pt>
                <c:pt idx="6">
                  <c:v>84010135752.589996</c:v>
                </c:pt>
                <c:pt idx="7">
                  <c:v>85226251050.619995</c:v>
                </c:pt>
              </c:numCache>
            </c:numRef>
          </c:val>
        </c:ser>
        <c:marker val="1"/>
        <c:axId val="97679616"/>
        <c:axId val="97705984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42146</c:v>
                </c:pt>
                <c:pt idx="1">
                  <c:v>42152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17725941103.400002</c:v>
                </c:pt>
                <c:pt idx="1">
                  <c:v>17757714093.509998</c:v>
                </c:pt>
                <c:pt idx="2">
                  <c:v>17743369686.209999</c:v>
                </c:pt>
                <c:pt idx="3">
                  <c:v>17798468139.48</c:v>
                </c:pt>
                <c:pt idx="4">
                  <c:v>17798468139.48</c:v>
                </c:pt>
                <c:pt idx="5">
                  <c:v>17754172261.240002</c:v>
                </c:pt>
                <c:pt idx="6">
                  <c:v>17836009835.439999</c:v>
                </c:pt>
                <c:pt idx="7">
                  <c:v>17609966354.32</c:v>
                </c:pt>
              </c:numCache>
            </c:numRef>
          </c:val>
        </c:ser>
        <c:marker val="1"/>
        <c:axId val="97709056"/>
        <c:axId val="97707520"/>
      </c:lineChart>
      <c:catAx>
        <c:axId val="9767961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7705984"/>
        <c:crosses val="autoZero"/>
        <c:lblAlgn val="ctr"/>
        <c:lblOffset val="100"/>
      </c:catAx>
      <c:valAx>
        <c:axId val="9770598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7679616"/>
        <c:crossesAt val="41880"/>
        <c:crossBetween val="midCat"/>
      </c:valAx>
      <c:valAx>
        <c:axId val="9770752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7709056"/>
        <c:crosses val="max"/>
        <c:crossBetween val="between"/>
      </c:valAx>
      <c:dateAx>
        <c:axId val="97709056"/>
        <c:scaling>
          <c:orientation val="minMax"/>
        </c:scaling>
        <c:delete val="1"/>
        <c:axPos val="b"/>
        <c:numFmt formatCode="dd\-mmm" sourceLinked="1"/>
        <c:tickLblPos val="none"/>
        <c:crossAx val="9770752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July 10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533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844"/>
          <c:y val="0.16834325370345671"/>
          <c:w val="0.8780310474571183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42146</c:v>
                </c:pt>
                <c:pt idx="1">
                  <c:v>42152</c:v>
                </c:pt>
                <c:pt idx="2">
                  <c:v>42160</c:v>
                </c:pt>
                <c:pt idx="3">
                  <c:v>42167</c:v>
                </c:pt>
                <c:pt idx="4">
                  <c:v>42174</c:v>
                </c:pt>
                <c:pt idx="5">
                  <c:v>42181</c:v>
                </c:pt>
                <c:pt idx="6">
                  <c:v>42188</c:v>
                </c:pt>
                <c:pt idx="7">
                  <c:v>42195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192851624644.12</c:v>
                </c:pt>
                <c:pt idx="1">
                  <c:v>194371690995.22</c:v>
                </c:pt>
                <c:pt idx="2">
                  <c:v>195767817963.46002</c:v>
                </c:pt>
                <c:pt idx="3">
                  <c:v>197449196607.45001</c:v>
                </c:pt>
                <c:pt idx="4">
                  <c:v>197449196607.45001</c:v>
                </c:pt>
                <c:pt idx="5">
                  <c:v>197839598530.93002</c:v>
                </c:pt>
                <c:pt idx="6">
                  <c:v>200897205815.35999</c:v>
                </c:pt>
                <c:pt idx="7">
                  <c:v>201230664815.82999</c:v>
                </c:pt>
              </c:numCache>
            </c:numRef>
          </c:val>
        </c:ser>
        <c:marker val="1"/>
        <c:axId val="82677120"/>
        <c:axId val="82691200"/>
      </c:lineChart>
      <c:catAx>
        <c:axId val="8267712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91200"/>
        <c:crosses val="autoZero"/>
        <c:lblAlgn val="ctr"/>
        <c:lblOffset val="100"/>
      </c:catAx>
      <c:valAx>
        <c:axId val="8269120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7712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107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103</v>
      </c>
      <c r="E4" s="116"/>
      <c r="F4" s="115" t="s">
        <v>106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9490782649.9500008</v>
      </c>
      <c r="E7" s="52">
        <v>8654.7900000000009</v>
      </c>
      <c r="F7" s="51">
        <v>9223705029.4300003</v>
      </c>
      <c r="G7" s="52">
        <v>8429.77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4695682591.8100004</v>
      </c>
      <c r="E8" s="52">
        <v>307.1105</v>
      </c>
      <c r="F8" s="52">
        <v>4626528004.5799999</v>
      </c>
      <c r="G8" s="52">
        <v>302.91820000000001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3127647060.1199999</v>
      </c>
      <c r="E9" s="52">
        <v>2377.54</v>
      </c>
      <c r="F9" s="52">
        <v>3081910250.6500001</v>
      </c>
      <c r="G9" s="52">
        <v>2342.5100000000002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727860826.17999995</v>
      </c>
      <c r="E10" s="54">
        <v>1.18</v>
      </c>
      <c r="F10" s="53">
        <v>659795816.00999999</v>
      </c>
      <c r="G10" s="54">
        <v>1.07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0" t="s">
        <v>16</v>
      </c>
      <c r="D11" s="55">
        <v>161398914.97</v>
      </c>
      <c r="E11" s="93">
        <v>108.84</v>
      </c>
      <c r="F11" s="55">
        <v>162520227.88</v>
      </c>
      <c r="G11" s="93">
        <v>108.8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206502829</v>
      </c>
      <c r="E12" s="54">
        <v>11.51</v>
      </c>
      <c r="F12" s="53">
        <v>200966232</v>
      </c>
      <c r="G12" s="54">
        <v>11.2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1298988693.1700001</v>
      </c>
      <c r="E13" s="54">
        <v>0.7762</v>
      </c>
      <c r="F13" s="53">
        <v>1262518796.97</v>
      </c>
      <c r="G13" s="54">
        <v>0.75429999999999997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3374015600.6999998</v>
      </c>
      <c r="E14" s="54">
        <v>14.4217</v>
      </c>
      <c r="F14" s="53">
        <v>3301222844.46</v>
      </c>
      <c r="G14" s="54">
        <v>14.124499999999999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1319236579.3699999</v>
      </c>
      <c r="E15" s="93">
        <v>0.68430000000000002</v>
      </c>
      <c r="F15" s="55">
        <v>1285189319.04</v>
      </c>
      <c r="G15" s="93">
        <v>0.66690000000000005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162556458.87</v>
      </c>
      <c r="E16" s="93">
        <v>0.98029999999999995</v>
      </c>
      <c r="F16" s="55">
        <v>160532512.81</v>
      </c>
      <c r="G16" s="93">
        <v>0.96789999999999998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87943827.090000004</v>
      </c>
      <c r="E17" s="93">
        <v>1.1101000000000001</v>
      </c>
      <c r="F17" s="55">
        <v>88049716.939999998</v>
      </c>
      <c r="G17" s="93">
        <v>1.1113999999999999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3228915833.75</v>
      </c>
      <c r="E18" s="54">
        <v>12.491</v>
      </c>
      <c r="F18" s="53">
        <v>3134549467.1599998</v>
      </c>
      <c r="G18" s="54">
        <v>12.1404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358113644.24000001</v>
      </c>
      <c r="E19" s="54">
        <v>131.41999999999999</v>
      </c>
      <c r="F19" s="56">
        <v>351772083.74000001</v>
      </c>
      <c r="G19" s="54">
        <v>129.29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14" t="s">
        <v>29</v>
      </c>
      <c r="D20" s="55">
        <v>0</v>
      </c>
      <c r="E20" s="93">
        <v>0</v>
      </c>
      <c r="F20" s="55">
        <v>178936042.38999999</v>
      </c>
      <c r="G20" s="93">
        <v>1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4" t="s">
        <v>31</v>
      </c>
      <c r="D21" s="53">
        <v>4370360921.6400003</v>
      </c>
      <c r="E21" s="54">
        <v>103.24</v>
      </c>
      <c r="F21" s="53">
        <v>4356793751.1000004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32610006430.860004</v>
      </c>
      <c r="E22" s="57"/>
      <c r="F22" s="57">
        <f t="shared" ref="F22" si="0">SUM(F7:F21)</f>
        <v>32074990095.160004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42204281873.080002</v>
      </c>
      <c r="E24" s="52">
        <v>100</v>
      </c>
      <c r="F24" s="58">
        <v>42384996625.160004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32679284800</v>
      </c>
      <c r="E25" s="52">
        <v>100</v>
      </c>
      <c r="F25" s="58">
        <v>33385558400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386646991.14999998</v>
      </c>
      <c r="E26" s="52">
        <v>1.1738999999999999</v>
      </c>
      <c r="F26" s="103">
        <v>388689540.54000002</v>
      </c>
      <c r="G26" s="52">
        <v>1.1800999999999999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711928947.49000001</v>
      </c>
      <c r="E27" s="52">
        <v>100</v>
      </c>
      <c r="F27" s="58">
        <v>693478348.30999994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8027993140.8699999</v>
      </c>
      <c r="E28" s="54">
        <v>1</v>
      </c>
      <c r="F28" s="58">
        <v>8373528136.6099997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84010135752.589996</v>
      </c>
      <c r="E29" s="43"/>
      <c r="F29" s="43">
        <f t="shared" ref="F29" si="1">SUM(F24:F28)</f>
        <v>85226251050.619995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1091366945.4000001</v>
      </c>
      <c r="E31" s="54">
        <v>135.16</v>
      </c>
      <c r="F31" s="58">
        <v>1082117652.3</v>
      </c>
      <c r="G31" s="54">
        <v>134.04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424767200.73000002</v>
      </c>
      <c r="E32" s="54">
        <v>1.3572</v>
      </c>
      <c r="F32" s="58">
        <v>407960600.63</v>
      </c>
      <c r="G32" s="54">
        <v>1.3035000000000001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1102603486.6500001</v>
      </c>
      <c r="E33" s="54">
        <v>2029.7</v>
      </c>
      <c r="F33" s="58">
        <v>1109631388.8</v>
      </c>
      <c r="G33" s="54">
        <v>2043.21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14" t="s">
        <v>39</v>
      </c>
      <c r="D34" s="103">
        <v>0</v>
      </c>
      <c r="E34" s="93">
        <v>0</v>
      </c>
      <c r="F34" s="103">
        <v>344153475.18000001</v>
      </c>
      <c r="G34" s="93">
        <v>1.21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2" t="s">
        <v>40</v>
      </c>
      <c r="D35" s="58">
        <v>510087234.72000003</v>
      </c>
      <c r="E35" s="54">
        <v>1816.47</v>
      </c>
      <c r="F35" s="58">
        <v>507508810.69999999</v>
      </c>
      <c r="G35" s="54">
        <v>1806.41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102</v>
      </c>
      <c r="D36" s="58">
        <v>6378160631.1700001</v>
      </c>
      <c r="E36" s="54">
        <v>1</v>
      </c>
      <c r="F36" s="58">
        <v>5776325506.75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713317360.70000005</v>
      </c>
      <c r="E37" s="54">
        <v>15.9017</v>
      </c>
      <c r="F37" s="58">
        <v>712387714.11000001</v>
      </c>
      <c r="G37" s="54">
        <v>15.8941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4259036414.4099998</v>
      </c>
      <c r="E38" s="54">
        <v>1077.04</v>
      </c>
      <c r="F38" s="58">
        <v>4262573366.0999999</v>
      </c>
      <c r="G38" s="54">
        <v>1079.26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2064842833.1300001</v>
      </c>
      <c r="E39" s="54">
        <v>160.09</v>
      </c>
      <c r="F39" s="58">
        <v>2054923861.48</v>
      </c>
      <c r="G39" s="54">
        <v>160.38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721190466.90999997</v>
      </c>
      <c r="E40" s="54">
        <v>1.1399999999999999</v>
      </c>
      <c r="F40" s="103">
        <v>780212628.37</v>
      </c>
      <c r="G40" s="54">
        <v>1.1499999999999999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105</v>
      </c>
      <c r="D41" s="53">
        <v>570637261.62</v>
      </c>
      <c r="E41" s="54">
        <v>2.3199999999999998</v>
      </c>
      <c r="F41" s="53">
        <v>572171349.89999998</v>
      </c>
      <c r="G41" s="54">
        <v>2.33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17836009835.439999</v>
      </c>
      <c r="E42" s="57"/>
      <c r="F42" s="57">
        <f>SUM(F31:F41)</f>
        <v>17609966354.32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2378260611</v>
      </c>
      <c r="E44" s="50">
        <v>100</v>
      </c>
      <c r="F44" s="104">
        <v>2379509166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14037552979.139999</v>
      </c>
      <c r="E45" s="54">
        <v>45.22</v>
      </c>
      <c r="F45" s="53">
        <v>14034049538.23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0" t="s">
        <v>48</v>
      </c>
      <c r="D46" s="55">
        <v>30616156496.330002</v>
      </c>
      <c r="E46" s="93">
        <v>11.47</v>
      </c>
      <c r="F46" s="55">
        <v>30616156496.330002</v>
      </c>
      <c r="G46" s="93">
        <v>11.47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47031970086.470001</v>
      </c>
      <c r="E47" s="42"/>
      <c r="F47" s="57">
        <f>SUM(F44:F46)</f>
        <v>47029715200.559998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131125848</v>
      </c>
      <c r="E49" s="54">
        <v>84.82</v>
      </c>
      <c r="F49" s="59">
        <v>129133490</v>
      </c>
      <c r="G49" s="54">
        <v>83.53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1151071226.3299999</v>
      </c>
      <c r="E50" s="54">
        <v>1.2457</v>
      </c>
      <c r="F50" s="58">
        <v>1145792776.1900001</v>
      </c>
      <c r="G50" s="54">
        <v>1.2399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2" t="s">
        <v>52</v>
      </c>
      <c r="D51" s="58">
        <v>1033203656.5599999</v>
      </c>
      <c r="E51" s="54">
        <v>1.75</v>
      </c>
      <c r="F51" s="58">
        <v>1022998719.1799999</v>
      </c>
      <c r="G51" s="54">
        <v>1.73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2" t="s">
        <v>54</v>
      </c>
      <c r="D52" s="92">
        <v>4484123334.9200001</v>
      </c>
      <c r="E52" s="54">
        <v>108.81</v>
      </c>
      <c r="F52" s="92">
        <v>4481574491.4700003</v>
      </c>
      <c r="G52" s="54">
        <v>108.71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141229842</v>
      </c>
      <c r="E53" s="54">
        <v>2.41</v>
      </c>
      <c r="F53" s="58">
        <v>138439980</v>
      </c>
      <c r="G53" s="54">
        <v>2.36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1042665698.71</v>
      </c>
      <c r="E54" s="54">
        <v>1767.37</v>
      </c>
      <c r="F54" s="54">
        <v>1041797510.5700001</v>
      </c>
      <c r="G54" s="54">
        <v>1793.51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44408624.43</v>
      </c>
      <c r="E55" s="50">
        <v>20.73</v>
      </c>
      <c r="F55" s="60">
        <v>43886513.93</v>
      </c>
      <c r="G55" s="50">
        <v>20.48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229478500.06999999</v>
      </c>
      <c r="E56" s="50">
        <v>96.96</v>
      </c>
      <c r="F56" s="60">
        <v>227033544.69999999</v>
      </c>
      <c r="G56" s="50">
        <v>95.93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1976998493.6800001</v>
      </c>
      <c r="E57" s="52">
        <v>1.7712000000000001</v>
      </c>
      <c r="F57" s="51">
        <v>1974219403.48</v>
      </c>
      <c r="G57" s="52">
        <v>1.7689999999999999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985767293.75999999</v>
      </c>
      <c r="E58" s="50">
        <v>552.20000000000005</v>
      </c>
      <c r="F58" s="60">
        <v>979356222.27999997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2" t="s">
        <v>86</v>
      </c>
      <c r="D59" s="57">
        <f>SUM(D49:D58)</f>
        <v>11220072518.459999</v>
      </c>
      <c r="E59" s="57"/>
      <c r="F59" s="57">
        <f>SUM(F49:F58)</f>
        <v>11184232651.800001</v>
      </c>
      <c r="G59" s="107"/>
      <c r="H59" s="19"/>
      <c r="I59" s="20"/>
      <c r="J59" s="20"/>
      <c r="K59" s="7"/>
    </row>
    <row r="60" spans="1:12" ht="12.95" customHeight="1" thickBot="1">
      <c r="A60" s="82"/>
      <c r="B60" s="83"/>
      <c r="C60" s="83" t="s">
        <v>94</v>
      </c>
      <c r="D60" s="84">
        <v>0</v>
      </c>
      <c r="E60" s="85"/>
      <c r="F60" s="84"/>
      <c r="G60" s="85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25</v>
      </c>
      <c r="C61" s="112" t="s">
        <v>58</v>
      </c>
      <c r="D61" s="90">
        <v>736776302.38999999</v>
      </c>
      <c r="E61" s="54">
        <v>12.985900000000001</v>
      </c>
      <c r="F61" s="90">
        <v>725538338.39999998</v>
      </c>
      <c r="G61" s="54">
        <v>12.7875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59</v>
      </c>
      <c r="C62" s="112" t="s">
        <v>60</v>
      </c>
      <c r="D62" s="54">
        <v>2012342469.3199999</v>
      </c>
      <c r="E62" s="54">
        <v>0.94</v>
      </c>
      <c r="F62" s="54">
        <v>2009504509.6500001</v>
      </c>
      <c r="G62" s="54">
        <v>0.94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61</v>
      </c>
      <c r="D63" s="54">
        <v>2238215656.6100001</v>
      </c>
      <c r="E63" s="54">
        <v>0.9</v>
      </c>
      <c r="F63" s="54">
        <v>2180403409.8099999</v>
      </c>
      <c r="G63" s="54">
        <v>0.88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3" t="s">
        <v>62</v>
      </c>
      <c r="D64" s="54">
        <v>248138142.37</v>
      </c>
      <c r="E64" s="54">
        <v>24.1387</v>
      </c>
      <c r="F64" s="54">
        <v>245013224.03</v>
      </c>
      <c r="G64" s="54">
        <v>23.851700000000001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9" t="s">
        <v>63</v>
      </c>
      <c r="D65" s="54">
        <v>160458484.59</v>
      </c>
      <c r="E65" s="54">
        <v>155.19</v>
      </c>
      <c r="F65" s="54">
        <v>155849891.46000001</v>
      </c>
      <c r="G65" s="54">
        <v>152.32</v>
      </c>
      <c r="I65" s="20"/>
      <c r="J65" s="20"/>
      <c r="K65" s="7"/>
      <c r="L65" s="21"/>
    </row>
    <row r="66" spans="1:12" ht="12" customHeight="1" thickBot="1">
      <c r="A66" s="36"/>
      <c r="B66" s="25"/>
      <c r="C66" s="62" t="s">
        <v>86</v>
      </c>
      <c r="D66" s="44">
        <f>SUM(D61:D65)</f>
        <v>5395931055.2799997</v>
      </c>
      <c r="E66" s="42"/>
      <c r="F66" s="44">
        <f>SUM(F61:F65)</f>
        <v>5316309373.3500004</v>
      </c>
      <c r="G66" s="42"/>
      <c r="I66" s="20"/>
      <c r="J66" s="20"/>
      <c r="K66" s="7"/>
      <c r="L66" s="21"/>
    </row>
    <row r="67" spans="1:12" ht="12" customHeight="1" thickBot="1">
      <c r="A67" s="82"/>
      <c r="B67" s="111" t="s">
        <v>101</v>
      </c>
      <c r="C67" s="86" t="s">
        <v>1</v>
      </c>
      <c r="D67" s="84"/>
      <c r="E67" s="85"/>
      <c r="F67" s="84"/>
      <c r="G67" s="85"/>
      <c r="I67" s="20"/>
      <c r="J67" s="20"/>
      <c r="K67" s="7"/>
      <c r="L67" s="21"/>
    </row>
    <row r="68" spans="1:12" ht="12" customHeight="1" thickBot="1">
      <c r="A68" s="36" t="s">
        <v>98</v>
      </c>
      <c r="B68" s="17" t="s">
        <v>8</v>
      </c>
      <c r="C68" s="112" t="s">
        <v>65</v>
      </c>
      <c r="D68" s="60">
        <v>301952197.20999998</v>
      </c>
      <c r="E68" s="50">
        <v>1620.16</v>
      </c>
      <c r="F68" s="60">
        <v>294572675.37</v>
      </c>
      <c r="G68" s="50">
        <v>1580.5</v>
      </c>
      <c r="I68" s="20"/>
      <c r="J68" s="20"/>
      <c r="K68" s="7"/>
      <c r="L68" s="21"/>
    </row>
    <row r="69" spans="1:12" ht="12" customHeight="1" thickBot="1">
      <c r="A69" s="36" t="s">
        <v>99</v>
      </c>
      <c r="B69" s="17" t="s">
        <v>8</v>
      </c>
      <c r="C69" s="112" t="s">
        <v>66</v>
      </c>
      <c r="D69" s="60">
        <v>1919061311.8</v>
      </c>
      <c r="E69" s="50">
        <v>2037.66</v>
      </c>
      <c r="F69" s="60">
        <v>1924989021.0799999</v>
      </c>
      <c r="G69" s="50">
        <v>2042.89</v>
      </c>
      <c r="I69" s="20"/>
      <c r="J69" s="20"/>
      <c r="K69" s="7"/>
      <c r="L69" s="21"/>
    </row>
    <row r="70" spans="1:12" ht="12" customHeight="1" thickBot="1">
      <c r="A70" s="36" t="s">
        <v>100</v>
      </c>
      <c r="B70" s="17" t="s">
        <v>8</v>
      </c>
      <c r="C70" s="112" t="s">
        <v>67</v>
      </c>
      <c r="D70" s="60">
        <v>572066627.25</v>
      </c>
      <c r="E70" s="50">
        <v>1863.82</v>
      </c>
      <c r="F70" s="60">
        <v>569638393.57000005</v>
      </c>
      <c r="G70" s="50">
        <v>1855.84</v>
      </c>
      <c r="I70" s="20"/>
      <c r="J70" s="20"/>
      <c r="K70" s="7"/>
      <c r="L70" s="21"/>
    </row>
    <row r="71" spans="1:12" ht="12" customHeight="1">
      <c r="A71" s="36"/>
      <c r="B71" s="24"/>
      <c r="C71" s="62" t="s">
        <v>86</v>
      </c>
      <c r="D71" s="57">
        <f>SUM(D68:D70)</f>
        <v>2793080136.2599998</v>
      </c>
      <c r="E71" s="42"/>
      <c r="F71" s="57">
        <f>SUM(F68:F70)</f>
        <v>2789200090.02</v>
      </c>
      <c r="G71" s="42"/>
      <c r="I71" s="20"/>
      <c r="J71" s="20"/>
      <c r="K71" s="7"/>
      <c r="L71" s="21"/>
    </row>
    <row r="72" spans="1:12" ht="12" customHeight="1">
      <c r="A72" s="64"/>
      <c r="B72" s="65"/>
      <c r="C72" s="67" t="s">
        <v>68</v>
      </c>
      <c r="D72" s="68">
        <f>SUM(D22,D29,D42,D47,D59,D66,D71)</f>
        <v>200897205815.35999</v>
      </c>
      <c r="E72" s="69"/>
      <c r="F72" s="68">
        <f>SUM(F22,F29,F42,F47,F59,F66,F71)</f>
        <v>201230664815.82999</v>
      </c>
      <c r="G72" s="66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2"/>
      <c r="B74" s="86"/>
      <c r="C74" s="86" t="s">
        <v>95</v>
      </c>
      <c r="D74" s="87" t="s">
        <v>104</v>
      </c>
      <c r="E74" s="85"/>
      <c r="F74" s="87" t="s">
        <v>108</v>
      </c>
      <c r="G74" s="85"/>
      <c r="I74" s="20"/>
      <c r="J74" s="20"/>
      <c r="K74" s="7"/>
    </row>
    <row r="75" spans="1:12" ht="12" customHeight="1" thickBot="1">
      <c r="A75" s="36">
        <v>1</v>
      </c>
      <c r="B75" s="26" t="s">
        <v>69</v>
      </c>
      <c r="C75" s="113" t="s">
        <v>70</v>
      </c>
      <c r="D75" s="60">
        <v>2252992000</v>
      </c>
      <c r="E75" s="50">
        <v>14.98</v>
      </c>
      <c r="F75" s="60">
        <v>2180800000</v>
      </c>
      <c r="G75" s="50">
        <v>14.5</v>
      </c>
      <c r="K75" s="7"/>
    </row>
    <row r="76" spans="1:12" ht="12" customHeight="1">
      <c r="A76" s="36">
        <v>2</v>
      </c>
      <c r="B76" s="30" t="s">
        <v>71</v>
      </c>
      <c r="C76" s="113" t="s">
        <v>72</v>
      </c>
      <c r="D76" s="60">
        <v>337350000</v>
      </c>
      <c r="E76" s="50">
        <v>2249</v>
      </c>
      <c r="F76" s="60">
        <v>334350000</v>
      </c>
      <c r="G76" s="50">
        <v>2229</v>
      </c>
      <c r="K76" s="7"/>
    </row>
    <row r="77" spans="1:12" ht="12" customHeight="1">
      <c r="A77" s="36">
        <v>3</v>
      </c>
      <c r="B77" s="25" t="s">
        <v>59</v>
      </c>
      <c r="C77" s="113" t="s">
        <v>96</v>
      </c>
      <c r="D77" s="60">
        <v>657454000</v>
      </c>
      <c r="E77" s="50">
        <v>10.57</v>
      </c>
      <c r="F77" s="60">
        <v>641904000</v>
      </c>
      <c r="G77" s="50">
        <v>10.32</v>
      </c>
      <c r="K77" s="7"/>
    </row>
    <row r="78" spans="1:12" ht="12" customHeight="1">
      <c r="A78" s="36">
        <v>4</v>
      </c>
      <c r="B78" s="25" t="s">
        <v>82</v>
      </c>
      <c r="C78" s="113" t="s">
        <v>83</v>
      </c>
      <c r="D78" s="60">
        <v>1192431000</v>
      </c>
      <c r="E78" s="50">
        <v>103</v>
      </c>
      <c r="F78" s="60">
        <v>1192431000</v>
      </c>
      <c r="G78" s="50">
        <v>103</v>
      </c>
      <c r="K78" s="7"/>
    </row>
    <row r="79" spans="1:12" ht="12" customHeight="1" thickBot="1">
      <c r="A79" s="77"/>
      <c r="B79" s="26"/>
      <c r="C79" s="63" t="s">
        <v>73</v>
      </c>
      <c r="D79" s="70">
        <f>SUM(D75:D78)</f>
        <v>4440227000</v>
      </c>
      <c r="E79" s="71"/>
      <c r="F79" s="70">
        <f>SUM(F75:F78)</f>
        <v>4349485000</v>
      </c>
      <c r="G79" s="72"/>
      <c r="I79" s="20"/>
      <c r="J79" s="20"/>
      <c r="K79" s="7"/>
      <c r="L79" s="21"/>
    </row>
    <row r="80" spans="1:12" ht="12" customHeight="1" thickBot="1">
      <c r="A80" s="78"/>
      <c r="B80" s="73"/>
      <c r="C80" s="74" t="s">
        <v>87</v>
      </c>
      <c r="D80" s="75">
        <f>SUM(D72,D79)</f>
        <v>205337432815.35999</v>
      </c>
      <c r="E80" s="76"/>
      <c r="F80" s="75">
        <f>SUM(F72,F79)</f>
        <v>205580149815.82999</v>
      </c>
      <c r="G80" s="108"/>
      <c r="K80" s="7"/>
    </row>
    <row r="81" spans="1:12" ht="12" customHeight="1">
      <c r="A81" s="37"/>
      <c r="B81" s="100"/>
      <c r="C81" s="100"/>
      <c r="D81" s="117"/>
      <c r="E81" s="117"/>
      <c r="F81" s="101"/>
      <c r="G81" s="8"/>
      <c r="I81" s="20"/>
      <c r="J81" s="20"/>
      <c r="K81" s="7"/>
      <c r="L81" s="21"/>
    </row>
    <row r="82" spans="1:12" ht="12" customHeight="1">
      <c r="A82" s="37"/>
      <c r="B82" s="26"/>
      <c r="C82" s="101"/>
      <c r="D82" s="117"/>
      <c r="E82" s="117"/>
      <c r="F82" s="101"/>
      <c r="G82" s="8"/>
      <c r="I82" s="20"/>
      <c r="J82" s="20"/>
      <c r="K82" s="7"/>
      <c r="L82" s="21"/>
    </row>
    <row r="83" spans="1:12" ht="12.75" customHeight="1">
      <c r="A83" s="37"/>
      <c r="B83" s="120"/>
      <c r="C83" s="120"/>
      <c r="D83" s="100"/>
      <c r="E83" s="100"/>
      <c r="F83" s="100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3:C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E1" activePane="topRight" state="frozen"/>
      <selection activeCell="B1" sqref="B1"/>
      <selection pane="topRight" activeCell="F1" sqref="F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42146</v>
      </c>
      <c r="D1" s="40">
        <v>42152</v>
      </c>
      <c r="E1" s="40">
        <v>42160</v>
      </c>
      <c r="F1" s="40">
        <v>42167</v>
      </c>
      <c r="G1" s="40">
        <v>42174</v>
      </c>
      <c r="H1" s="40">
        <v>42181</v>
      </c>
      <c r="I1" s="40">
        <v>42188</v>
      </c>
      <c r="J1" s="40">
        <v>42195</v>
      </c>
      <c r="K1" s="40"/>
    </row>
    <row r="2" spans="2:11">
      <c r="B2" s="105" t="s">
        <v>1</v>
      </c>
      <c r="C2" s="2">
        <v>2771451450.0500002</v>
      </c>
      <c r="D2" s="2">
        <v>2784816081.9299998</v>
      </c>
      <c r="E2" s="2">
        <v>2784629063.5999999</v>
      </c>
      <c r="F2" s="2">
        <v>2786332845.3699999</v>
      </c>
      <c r="G2" s="2">
        <v>2786332845.3699999</v>
      </c>
      <c r="H2" s="2">
        <v>2789907688.3099999</v>
      </c>
      <c r="I2" s="2">
        <v>2793080136.2600002</v>
      </c>
      <c r="J2" s="2">
        <v>2789200090.02</v>
      </c>
    </row>
    <row r="3" spans="2:11">
      <c r="B3" s="105" t="s">
        <v>94</v>
      </c>
      <c r="C3" s="2">
        <v>5427067584.7200003</v>
      </c>
      <c r="D3" s="2">
        <v>5449468730.1599998</v>
      </c>
      <c r="E3" s="2">
        <v>5431622360.5900002</v>
      </c>
      <c r="F3" s="2">
        <v>5442739079.7799997</v>
      </c>
      <c r="G3" s="2">
        <v>5442739079.7799997</v>
      </c>
      <c r="H3" s="2">
        <v>5395487057.9300003</v>
      </c>
      <c r="I3" s="2">
        <v>5395931055.2799997</v>
      </c>
      <c r="J3" s="2">
        <v>5316309373.3500004</v>
      </c>
    </row>
    <row r="4" spans="2:11">
      <c r="B4" s="105" t="s">
        <v>93</v>
      </c>
      <c r="C4" s="45">
        <v>11174698952</v>
      </c>
      <c r="D4" s="45">
        <v>11258074144.41</v>
      </c>
      <c r="E4" s="45">
        <v>11192810648.43</v>
      </c>
      <c r="F4" s="45">
        <v>11231845508.549999</v>
      </c>
      <c r="G4" s="45">
        <v>11231845508.549999</v>
      </c>
      <c r="H4" s="45">
        <v>11229909644.59</v>
      </c>
      <c r="I4" s="45">
        <v>11220072518.459999</v>
      </c>
      <c r="J4" s="45">
        <v>11184232651.799999</v>
      </c>
    </row>
    <row r="5" spans="2:11">
      <c r="B5" s="105" t="s">
        <v>92</v>
      </c>
      <c r="C5" s="2">
        <v>17725941103.400002</v>
      </c>
      <c r="D5" s="2">
        <v>17757714093.509998</v>
      </c>
      <c r="E5" s="2">
        <v>17743369686.209999</v>
      </c>
      <c r="F5" s="2">
        <v>17798468139.48</v>
      </c>
      <c r="G5" s="2">
        <v>17798468139.48</v>
      </c>
      <c r="H5" s="2">
        <v>17754172261.240002</v>
      </c>
      <c r="I5" s="2">
        <v>17836009835.439999</v>
      </c>
      <c r="J5" s="2">
        <v>17609966354.32</v>
      </c>
    </row>
    <row r="6" spans="2:11">
      <c r="B6" s="105" t="s">
        <v>0</v>
      </c>
      <c r="C6" s="2">
        <v>33793135666.889999</v>
      </c>
      <c r="D6" s="2">
        <v>33954713602.98</v>
      </c>
      <c r="E6" s="2">
        <v>33641861067.41</v>
      </c>
      <c r="F6" s="2">
        <v>33621615713.990002</v>
      </c>
      <c r="G6" s="2">
        <v>33621615713.990002</v>
      </c>
      <c r="H6" s="2">
        <v>33365517942.349998</v>
      </c>
      <c r="I6" s="2">
        <v>32610006430.860001</v>
      </c>
      <c r="J6" s="2">
        <v>32074990095.16</v>
      </c>
    </row>
    <row r="7" spans="2:11">
      <c r="B7" s="105" t="s">
        <v>88</v>
      </c>
      <c r="C7" s="2">
        <v>46349678138.730003</v>
      </c>
      <c r="D7" s="2">
        <v>46358707718.599998</v>
      </c>
      <c r="E7" s="2">
        <v>46387352650.730003</v>
      </c>
      <c r="F7" s="2">
        <v>46472818988.610001</v>
      </c>
      <c r="G7" s="2">
        <v>46472818988.610001</v>
      </c>
      <c r="H7" s="2">
        <v>46456996127.099998</v>
      </c>
      <c r="I7" s="2">
        <v>47031970086.470001</v>
      </c>
      <c r="J7" s="2">
        <v>47029715200.559998</v>
      </c>
    </row>
    <row r="8" spans="2:11">
      <c r="B8" s="105" t="s">
        <v>89</v>
      </c>
      <c r="C8" s="2">
        <v>75609651748.330002</v>
      </c>
      <c r="D8" s="2">
        <v>76808196623.630005</v>
      </c>
      <c r="E8" s="2">
        <v>78586172486.490005</v>
      </c>
      <c r="F8" s="2">
        <v>80095376331.669998</v>
      </c>
      <c r="G8" s="2">
        <v>80095376331.669998</v>
      </c>
      <c r="H8" s="2">
        <v>80847607809.410004</v>
      </c>
      <c r="I8" s="2">
        <v>84010135752.589996</v>
      </c>
      <c r="J8" s="2">
        <v>85226251050.619995</v>
      </c>
    </row>
    <row r="9" spans="2:11" s="4" customFormat="1">
      <c r="B9" s="106" t="s">
        <v>2</v>
      </c>
      <c r="C9" s="5">
        <f>SUM(C2:C8)</f>
        <v>192851624644.12</v>
      </c>
      <c r="D9" s="5">
        <f t="shared" ref="D9:H9" si="0">SUM(D2:D8)</f>
        <v>194371690995.22</v>
      </c>
      <c r="E9" s="5">
        <f t="shared" si="0"/>
        <v>195767817963.46002</v>
      </c>
      <c r="F9" s="5">
        <f t="shared" si="0"/>
        <v>197449196607.45001</v>
      </c>
      <c r="G9" s="5">
        <f t="shared" si="0"/>
        <v>197449196607.45001</v>
      </c>
      <c r="H9" s="5">
        <f t="shared" si="0"/>
        <v>197839598530.93002</v>
      </c>
      <c r="I9" s="5">
        <f>SUM(I2:I8)</f>
        <v>200897205815.35999</v>
      </c>
      <c r="J9" s="5">
        <f>SUM(J2:J8)</f>
        <v>201230664815.82999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2015-07-14T16:44:43Z</dcterms:modified>
</cp:coreProperties>
</file>