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4519"/>
</workbook>
</file>

<file path=xl/calcChain.xml><?xml version="1.0" encoding="utf-8"?>
<calcChain xmlns="http://schemas.openxmlformats.org/spreadsheetml/2006/main">
  <c r="I9" i="1"/>
  <c r="J9"/>
  <c r="C9"/>
  <c r="F59" i="9"/>
  <c r="D59"/>
  <c r="H9" i="1"/>
  <c r="G9"/>
  <c r="F9"/>
  <c r="E9"/>
  <c r="D9"/>
  <c r="F79" i="9"/>
  <c r="F71"/>
  <c r="F66"/>
  <c r="F47"/>
  <c r="F42"/>
  <c r="F30"/>
  <c r="F23"/>
  <c r="D79"/>
  <c r="D71"/>
  <c r="D66"/>
  <c r="D47"/>
  <c r="D42"/>
  <c r="D30"/>
  <c r="D23"/>
  <c r="D72" l="1"/>
  <c r="D80" s="1"/>
  <c r="F72"/>
  <c r="F80" s="1"/>
</calcChain>
</file>

<file path=xl/sharedStrings.xml><?xml version="1.0" encoding="utf-8"?>
<sst xmlns="http://schemas.openxmlformats.org/spreadsheetml/2006/main" count="157" uniqueCount="109">
  <si>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</si>
  <si>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</si>
  <si>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</si>
  <si>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</si>
  <si>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</si>
  <si>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</si>
  <si>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</si>
  <si>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</si>
  <si>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</si>
  <si>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</si>
  <si>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</si>
  <si>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</si>
  <si>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</si>
  <si>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</si>
  <si>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</si>
  <si>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</si>
  <si>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</si>
  <si>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</si>
  <si>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</si>
  <si>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</si>
  <si>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</si>
  <si>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</si>
  <si>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</si>
  <si>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</si>
  <si>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</si>
  <si>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</si>
  <si>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</si>
  <si>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</si>
  <si>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</si>
  <si>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</si>
  <si>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</si>
  <si>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</si>
  <si>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</si>
  <si>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</si>
  <si>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</si>
  <si>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</si>
  <si>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</si>
  <si>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</si>
  <si>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</si>
  <si>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</si>
  <si>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</si>
  <si>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</si>
  <si>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</si>
  <si>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</si>
  <si>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</si>
  <si>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</si>
  <si>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</si>
  <si>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</si>
  <si>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</si>
  <si>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</si>
  <si>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</si>
  <si>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</si>
  <si>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</si>
  <si>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</si>
  <si>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</si>
  <si>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</si>
  <si>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</si>
  <si>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</si>
  <si>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</si>
  <si>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</si>
  <si>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</si>
  <si>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</si>
  <si>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</si>
  <si>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</si>
  <si>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</si>
  <si>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</si>
  <si>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</si>
  <si>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</si>
  <si>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</si>
  <si>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</si>
  <si>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</si>
  <si>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</si>
  <si>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</si>
  <si>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</si>
  <si>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</si>
  <si>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</si>
  <si>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</si>
  <si>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</si>
  <si>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</si>
  <si>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</si>
  <si>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</si>
  <si>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</si>
  <si>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</si>
  <si>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</si>
  <si>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</si>
  <si>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</si>
  <si>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</si>
  <si>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</si>
  <si>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</si>
  <si>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</si>
  <si>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</si>
  <si>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</si>
  <si>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</si>
  <si>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</si>
  <si>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</si>
  <si>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</si>
  <si>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</si>
  <si>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</si>
  <si>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</si>
  <si>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50a.</t>
  </si>
  <si>
    <t>50b.</t>
  </si>
  <si>
    <t>50c.</t>
  </si>
  <si>
    <t>Stanbic IBTC Umbrella Fund:</t>
  </si>
  <si>
    <t>Kakawa Guaranteed Income Fund</t>
  </si>
  <si>
    <t>NAV and Unit Price as at Week Ended May 15, 2015</t>
  </si>
  <si>
    <t>Market Cap as at May 15, 2015</t>
  </si>
  <si>
    <t>NAV and Unit Price as at Week Ended May 22, 2015</t>
  </si>
  <si>
    <t>Market Cap as at May 22, 2015</t>
  </si>
  <si>
    <t>NET ASSET VALUES AND UNIT PRICES OF FUND MANAGEMENT AND COLLECTIVE INVESTMENTS SCHEMES AS AT WEEK ENDED MAY 22, 2015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</si>
</sst>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#,##0.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sz val="8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4">
    <xf numFmtId="0" fontId="0" fillId="0" borderId="0" xfId="0"/>
    <xf numFmtId="43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0" fontId="2" fillId="2" borderId="0" xfId="0" applyFont="1" applyFill="1"/>
    <xf numFmtId="43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43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43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43" fontId="5" fillId="0" borderId="4" xfId="2" applyFont="1" applyBorder="1" applyAlignment="1">
      <alignment horizontal="right"/>
    </xf>
    <xf numFmtId="43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43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43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43" fontId="5" fillId="0" borderId="4" xfId="2" applyFont="1" applyBorder="1" applyAlignment="1">
      <alignment horizontal="right" vertical="top" wrapText="1"/>
    </xf>
    <xf numFmtId="43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43" fontId="7" fillId="0" borderId="4" xfId="2" applyFont="1" applyBorder="1" applyAlignment="1">
      <alignment horizontal="right" vertical="top" wrapText="1"/>
    </xf>
    <xf numFmtId="165" fontId="7" fillId="0" borderId="14" xfId="2" applyNumberFormat="1" applyFont="1" applyBorder="1" applyAlignment="1">
      <alignment horizontal="right"/>
    </xf>
    <xf numFmtId="165" fontId="11" fillId="0" borderId="14" xfId="2" applyNumberFormat="1" applyFont="1" applyBorder="1" applyAlignment="1">
      <alignment horizontal="right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43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43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43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43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43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5" fontId="7" fillId="0" borderId="14" xfId="0" applyNumberFormat="1" applyFont="1" applyBorder="1" applyAlignment="1">
      <alignment horizontal="right"/>
    </xf>
    <xf numFmtId="43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18" fillId="0" borderId="13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4" fillId="3" borderId="6" xfId="0" applyFont="1" applyFill="1" applyBorder="1" applyAlignment="1">
      <alignment wrapText="1"/>
    </xf>
    <xf numFmtId="0" fontId="18" fillId="0" borderId="0" xfId="0" applyFont="1" applyBorder="1"/>
    <xf numFmtId="43" fontId="11" fillId="0" borderId="4" xfId="2" applyFont="1" applyBorder="1" applyAlignment="1">
      <alignment horizontal="right"/>
    </xf>
    <xf numFmtId="43" fontId="7" fillId="0" borderId="7" xfId="2" applyNumberFormat="1" applyFont="1" applyBorder="1" applyAlignment="1">
      <alignment horizontal="right" vertical="top" wrapText="1"/>
    </xf>
    <xf numFmtId="0" fontId="7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43" fontId="20" fillId="0" borderId="4" xfId="2" applyFont="1" applyBorder="1" applyAlignment="1">
      <alignment horizontal="right"/>
    </xf>
    <xf numFmtId="0" fontId="7" fillId="0" borderId="4" xfId="0" applyFont="1" applyBorder="1"/>
    <xf numFmtId="0" fontId="7" fillId="0" borderId="8" xfId="0" applyFont="1" applyBorder="1"/>
    <xf numFmtId="4" fontId="20" fillId="0" borderId="14" xfId="2" applyNumberFormat="1" applyFont="1" applyBorder="1" applyAlignment="1">
      <alignment horizontal="right"/>
    </xf>
    <xf numFmtId="43" fontId="20" fillId="0" borderId="7" xfId="2" applyFon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43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May 22,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442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9.7834905449035225E-2"/>
          <c:w val="0.78102643741975963"/>
          <c:h val="0.6403009508379965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42096</c:v>
                </c:pt>
                <c:pt idx="1">
                  <c:v>42104</c:v>
                </c:pt>
                <c:pt idx="2">
                  <c:v>42111</c:v>
                </c:pt>
                <c:pt idx="3">
                  <c:v>42118</c:v>
                </c:pt>
                <c:pt idx="4">
                  <c:v>42124</c:v>
                </c:pt>
                <c:pt idx="5">
                  <c:v>42132</c:v>
                </c:pt>
                <c:pt idx="6">
                  <c:v>42139</c:v>
                </c:pt>
                <c:pt idx="7">
                  <c:v>42146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2681380851</c:v>
                </c:pt>
                <c:pt idx="1">
                  <c:v>2702157360.6900001</c:v>
                </c:pt>
                <c:pt idx="2">
                  <c:v>2714726354.0700002</c:v>
                </c:pt>
                <c:pt idx="3">
                  <c:v>2708993489.3000002</c:v>
                </c:pt>
                <c:pt idx="4">
                  <c:v>2698628938.7399998</c:v>
                </c:pt>
                <c:pt idx="5">
                  <c:v>2833802165.8000002</c:v>
                </c:pt>
                <c:pt idx="6">
                  <c:v>2780986300.9000001</c:v>
                </c:pt>
                <c:pt idx="7">
                  <c:v>2771451450.0500002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42096</c:v>
                </c:pt>
                <c:pt idx="1">
                  <c:v>42104</c:v>
                </c:pt>
                <c:pt idx="2">
                  <c:v>42111</c:v>
                </c:pt>
                <c:pt idx="3">
                  <c:v>42118</c:v>
                </c:pt>
                <c:pt idx="4">
                  <c:v>42124</c:v>
                </c:pt>
                <c:pt idx="5">
                  <c:v>42132</c:v>
                </c:pt>
                <c:pt idx="6">
                  <c:v>42139</c:v>
                </c:pt>
                <c:pt idx="7">
                  <c:v>42146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5455415363.46</c:v>
                </c:pt>
                <c:pt idx="1">
                  <c:v>5429296128.7299995</c:v>
                </c:pt>
                <c:pt idx="2">
                  <c:v>5429227203.3000002</c:v>
                </c:pt>
                <c:pt idx="3">
                  <c:v>5405438556.8999996</c:v>
                </c:pt>
                <c:pt idx="4">
                  <c:v>5437548678.6300001</c:v>
                </c:pt>
                <c:pt idx="5">
                  <c:v>5427244076.6800003</c:v>
                </c:pt>
                <c:pt idx="6">
                  <c:v>5453828970.3900003</c:v>
                </c:pt>
                <c:pt idx="7">
                  <c:v>5427067584.7200003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42096</c:v>
                </c:pt>
                <c:pt idx="1">
                  <c:v>42104</c:v>
                </c:pt>
                <c:pt idx="2">
                  <c:v>42111</c:v>
                </c:pt>
                <c:pt idx="3">
                  <c:v>42118</c:v>
                </c:pt>
                <c:pt idx="4">
                  <c:v>42124</c:v>
                </c:pt>
                <c:pt idx="5">
                  <c:v>42132</c:v>
                </c:pt>
                <c:pt idx="6">
                  <c:v>42139</c:v>
                </c:pt>
                <c:pt idx="7">
                  <c:v>42146</c:v>
                </c:pt>
              </c:numCache>
            </c:numRef>
          </c:cat>
          <c:val>
            <c:numRef>
              <c:f>'NAV Trend'!$C$4:$J$4</c:f>
              <c:numCache>
                <c:formatCode>_(* #,##0.00_);_(* \(#,##0.00\);_(* "-"??_);_(@_)</c:formatCode>
                <c:ptCount val="8"/>
                <c:pt idx="0">
                  <c:v>11705113301.5</c:v>
                </c:pt>
                <c:pt idx="1">
                  <c:v>11638401457.07</c:v>
                </c:pt>
                <c:pt idx="2">
                  <c:v>11792704043.23</c:v>
                </c:pt>
                <c:pt idx="3">
                  <c:v>11645627185.08</c:v>
                </c:pt>
                <c:pt idx="4">
                  <c:v>11641044437.32</c:v>
                </c:pt>
                <c:pt idx="5">
                  <c:v>11198410495.49</c:v>
                </c:pt>
                <c:pt idx="6">
                  <c:v>11329195886.5</c:v>
                </c:pt>
                <c:pt idx="7">
                  <c:v>11174698952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42096</c:v>
                </c:pt>
                <c:pt idx="1">
                  <c:v>42104</c:v>
                </c:pt>
                <c:pt idx="2">
                  <c:v>42111</c:v>
                </c:pt>
                <c:pt idx="3">
                  <c:v>42118</c:v>
                </c:pt>
                <c:pt idx="4">
                  <c:v>42124</c:v>
                </c:pt>
                <c:pt idx="5">
                  <c:v>42132</c:v>
                </c:pt>
                <c:pt idx="6">
                  <c:v>42139</c:v>
                </c:pt>
                <c:pt idx="7">
                  <c:v>42146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34178709686.470001</c:v>
                </c:pt>
                <c:pt idx="1">
                  <c:v>33915861361.139999</c:v>
                </c:pt>
                <c:pt idx="2">
                  <c:v>34214135545.220001</c:v>
                </c:pt>
                <c:pt idx="3">
                  <c:v>34102636079.779999</c:v>
                </c:pt>
                <c:pt idx="4">
                  <c:v>34057944002.419998</c:v>
                </c:pt>
                <c:pt idx="5">
                  <c:v>33943890599.16</c:v>
                </c:pt>
                <c:pt idx="6">
                  <c:v>33958823586.849998</c:v>
                </c:pt>
                <c:pt idx="7">
                  <c:v>33793135666.889999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42096</c:v>
                </c:pt>
                <c:pt idx="1">
                  <c:v>42104</c:v>
                </c:pt>
                <c:pt idx="2">
                  <c:v>42111</c:v>
                </c:pt>
                <c:pt idx="3">
                  <c:v>42118</c:v>
                </c:pt>
                <c:pt idx="4">
                  <c:v>42124</c:v>
                </c:pt>
                <c:pt idx="5">
                  <c:v>42132</c:v>
                </c:pt>
                <c:pt idx="6">
                  <c:v>42139</c:v>
                </c:pt>
                <c:pt idx="7">
                  <c:v>42146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46780755647.5</c:v>
                </c:pt>
                <c:pt idx="1">
                  <c:v>47182805526.18</c:v>
                </c:pt>
                <c:pt idx="2">
                  <c:v>46919894822.160004</c:v>
                </c:pt>
                <c:pt idx="3">
                  <c:v>46917519383.510002</c:v>
                </c:pt>
                <c:pt idx="4">
                  <c:v>46918052244.620003</c:v>
                </c:pt>
                <c:pt idx="5">
                  <c:v>46828540207.5</c:v>
                </c:pt>
                <c:pt idx="6">
                  <c:v>46355252018.739998</c:v>
                </c:pt>
                <c:pt idx="7">
                  <c:v>46349678138.730003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42096</c:v>
                </c:pt>
                <c:pt idx="1">
                  <c:v>42104</c:v>
                </c:pt>
                <c:pt idx="2">
                  <c:v>42111</c:v>
                </c:pt>
                <c:pt idx="3">
                  <c:v>42118</c:v>
                </c:pt>
                <c:pt idx="4">
                  <c:v>42124</c:v>
                </c:pt>
                <c:pt idx="5">
                  <c:v>42132</c:v>
                </c:pt>
                <c:pt idx="6">
                  <c:v>42139</c:v>
                </c:pt>
                <c:pt idx="7">
                  <c:v>42146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67553132719.919998</c:v>
                </c:pt>
                <c:pt idx="1">
                  <c:v>68620355679.690002</c:v>
                </c:pt>
                <c:pt idx="2">
                  <c:v>69271942872.339996</c:v>
                </c:pt>
                <c:pt idx="3">
                  <c:v>69598872032.580002</c:v>
                </c:pt>
                <c:pt idx="4">
                  <c:v>71622252694.809998</c:v>
                </c:pt>
                <c:pt idx="5">
                  <c:v>72737603508.089996</c:v>
                </c:pt>
                <c:pt idx="6">
                  <c:v>73628240958.210007</c:v>
                </c:pt>
                <c:pt idx="7">
                  <c:v>75609651748.330002</c:v>
                </c:pt>
              </c:numCache>
            </c:numRef>
          </c:val>
        </c:ser>
        <c:marker val="1"/>
        <c:axId val="88107648"/>
        <c:axId val="88113536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42096</c:v>
                </c:pt>
                <c:pt idx="1">
                  <c:v>42104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17684656576.27</c:v>
                </c:pt>
                <c:pt idx="1">
                  <c:v>17467047285.279999</c:v>
                </c:pt>
                <c:pt idx="2">
                  <c:v>17546319936.68</c:v>
                </c:pt>
                <c:pt idx="3">
                  <c:v>17622099014.259998</c:v>
                </c:pt>
                <c:pt idx="4">
                  <c:v>17184820014.470001</c:v>
                </c:pt>
                <c:pt idx="5">
                  <c:v>17543447920.369999</c:v>
                </c:pt>
                <c:pt idx="6">
                  <c:v>17698209294.740002</c:v>
                </c:pt>
                <c:pt idx="7">
                  <c:v>17725941103.400002</c:v>
                </c:pt>
              </c:numCache>
            </c:numRef>
          </c:val>
        </c:ser>
        <c:marker val="1"/>
        <c:axId val="88116608"/>
        <c:axId val="88115072"/>
      </c:lineChart>
      <c:catAx>
        <c:axId val="88107648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8113536"/>
        <c:crosses val="autoZero"/>
        <c:lblAlgn val="ctr"/>
        <c:lblOffset val="100"/>
      </c:catAx>
      <c:valAx>
        <c:axId val="8811353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88107648"/>
        <c:crossesAt val="41880"/>
        <c:crossBetween val="midCat"/>
      </c:valAx>
      <c:valAx>
        <c:axId val="8811507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88116608"/>
        <c:crosses val="max"/>
        <c:crossBetween val="between"/>
      </c:valAx>
      <c:dateAx>
        <c:axId val="88116608"/>
        <c:scaling>
          <c:orientation val="minMax"/>
        </c:scaling>
        <c:delete val="1"/>
        <c:axPos val="b"/>
        <c:numFmt formatCode="d\-mmm" sourceLinked="1"/>
        <c:tickLblPos val="none"/>
        <c:crossAx val="88115072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May 22</a:t>
            </a:r>
            <a:r>
              <a:rPr lang="en-US" sz="1600" baseline="0"/>
              <a:t>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2358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1764"/>
          <c:y val="0.16834325370345671"/>
          <c:w val="0.87803104745711391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42096</c:v>
                </c:pt>
                <c:pt idx="1">
                  <c:v>42104</c:v>
                </c:pt>
                <c:pt idx="2">
                  <c:v>42111</c:v>
                </c:pt>
                <c:pt idx="3">
                  <c:v>42118</c:v>
                </c:pt>
                <c:pt idx="4">
                  <c:v>42124</c:v>
                </c:pt>
                <c:pt idx="5">
                  <c:v>42132</c:v>
                </c:pt>
                <c:pt idx="6">
                  <c:v>42139</c:v>
                </c:pt>
                <c:pt idx="7">
                  <c:v>42146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186039164146.12</c:v>
                </c:pt>
                <c:pt idx="1">
                  <c:v>186955924798.78</c:v>
                </c:pt>
                <c:pt idx="2">
                  <c:v>187888950777</c:v>
                </c:pt>
                <c:pt idx="3">
                  <c:v>188001185741.40997</c:v>
                </c:pt>
                <c:pt idx="4">
                  <c:v>189560291011.01001</c:v>
                </c:pt>
                <c:pt idx="5">
                  <c:v>190512938973.09</c:v>
                </c:pt>
                <c:pt idx="6">
                  <c:v>191204537016.33002</c:v>
                </c:pt>
                <c:pt idx="7">
                  <c:v>192851624644.12</c:v>
                </c:pt>
              </c:numCache>
            </c:numRef>
          </c:val>
        </c:ser>
        <c:marker val="1"/>
        <c:axId val="92037120"/>
        <c:axId val="92038656"/>
      </c:lineChart>
      <c:catAx>
        <c:axId val="92037120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2038656"/>
        <c:crosses val="autoZero"/>
        <c:lblAlgn val="ctr"/>
        <c:lblOffset val="100"/>
      </c:catAx>
      <c:valAx>
        <c:axId val="92038656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203712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8"/>
  <sheetViews>
    <sheetView tabSelected="1" topLeftCell="B83" zoomScale="200" zoomScaleNormal="200" workbookViewId="0">
      <selection activeCell="B91" sqref="B91"/>
    </sheetView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21" t="s">
        <v>108</v>
      </c>
      <c r="B3" s="122"/>
      <c r="C3" s="122"/>
      <c r="D3" s="122"/>
      <c r="E3" s="122"/>
      <c r="F3" s="122"/>
      <c r="G3" s="122"/>
      <c r="H3" s="12"/>
      <c r="I3" s="12"/>
      <c r="K3" s="7"/>
    </row>
    <row r="4" spans="1:12" ht="29.25" customHeight="1" thickBot="1">
      <c r="A4" s="9"/>
      <c r="B4" s="10"/>
      <c r="C4" s="10"/>
      <c r="D4" s="118" t="s">
        <v>104</v>
      </c>
      <c r="E4" s="119"/>
      <c r="F4" s="118" t="s">
        <v>106</v>
      </c>
      <c r="G4" s="119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8" t="s">
        <v>7</v>
      </c>
      <c r="E5" s="63" t="s">
        <v>6</v>
      </c>
      <c r="F5" s="98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82"/>
      <c r="B6" s="83"/>
      <c r="C6" s="83" t="s">
        <v>0</v>
      </c>
      <c r="D6" s="84"/>
      <c r="E6" s="99" t="s">
        <v>7</v>
      </c>
      <c r="F6" s="100"/>
      <c r="G6" s="99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10" t="s">
        <v>9</v>
      </c>
      <c r="D7" s="51">
        <v>9785952559.5</v>
      </c>
      <c r="E7" s="52">
        <v>8985.35</v>
      </c>
      <c r="F7" s="51">
        <v>9624620247.9300003</v>
      </c>
      <c r="G7" s="52">
        <v>8843.77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10" t="s">
        <v>11</v>
      </c>
      <c r="D8" s="52">
        <v>4652808201.7799997</v>
      </c>
      <c r="E8" s="52">
        <v>301.24619999999999</v>
      </c>
      <c r="F8" s="52">
        <v>4653678654.4399996</v>
      </c>
      <c r="G8" s="52">
        <v>309.714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10" t="s">
        <v>13</v>
      </c>
      <c r="D9" s="52">
        <v>3166104514.3699999</v>
      </c>
      <c r="E9" s="52">
        <v>2401.2800000000002</v>
      </c>
      <c r="F9" s="52">
        <v>3158795120.0700002</v>
      </c>
      <c r="G9" s="52">
        <v>2395.83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10" t="s">
        <v>92</v>
      </c>
      <c r="D10" s="53">
        <v>761758763.38</v>
      </c>
      <c r="E10" s="54">
        <v>1.23</v>
      </c>
      <c r="F10" s="53">
        <v>747490251.94000006</v>
      </c>
      <c r="G10" s="54">
        <v>1.21</v>
      </c>
      <c r="H10" s="19"/>
      <c r="I10" s="20"/>
      <c r="J10" s="20"/>
      <c r="K10" s="7"/>
      <c r="L10" s="21"/>
    </row>
    <row r="11" spans="1:12" ht="12.95" customHeight="1" thickBot="1">
      <c r="A11" s="36">
        <v>5</v>
      </c>
      <c r="B11" s="23" t="s">
        <v>14</v>
      </c>
      <c r="C11" s="110" t="s">
        <v>15</v>
      </c>
      <c r="D11" s="53">
        <v>544478655.65999997</v>
      </c>
      <c r="E11" s="54">
        <v>2.21</v>
      </c>
      <c r="F11" s="53">
        <v>567565223.99000001</v>
      </c>
      <c r="G11" s="54">
        <v>2.31</v>
      </c>
      <c r="H11" s="19"/>
      <c r="I11" s="20"/>
      <c r="J11" s="20"/>
      <c r="K11" s="7"/>
      <c r="L11" s="21"/>
    </row>
    <row r="12" spans="1:12" ht="12.95" customHeight="1" thickBot="1">
      <c r="A12" s="102">
        <v>6</v>
      </c>
      <c r="B12" s="101" t="s">
        <v>16</v>
      </c>
      <c r="C12" s="111" t="s">
        <v>17</v>
      </c>
      <c r="D12" s="55">
        <v>179321154.34</v>
      </c>
      <c r="E12" s="97">
        <v>121.34</v>
      </c>
      <c r="F12" s="55">
        <v>168430693.66999999</v>
      </c>
      <c r="G12" s="97">
        <v>114.01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18</v>
      </c>
      <c r="C13" s="110" t="s">
        <v>19</v>
      </c>
      <c r="D13" s="53">
        <v>213351850</v>
      </c>
      <c r="E13" s="54">
        <v>11.89</v>
      </c>
      <c r="F13" s="53">
        <v>214112154</v>
      </c>
      <c r="G13" s="54">
        <v>11.94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85</v>
      </c>
      <c r="C14" s="110" t="s">
        <v>20</v>
      </c>
      <c r="D14" s="53">
        <v>1325385945.3900001</v>
      </c>
      <c r="E14" s="61">
        <v>0.78910000000000002</v>
      </c>
      <c r="F14" s="53">
        <v>1326628858.9100001</v>
      </c>
      <c r="G14" s="61">
        <v>0.78990000000000005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17" t="s">
        <v>10</v>
      </c>
      <c r="C15" s="110" t="s">
        <v>21</v>
      </c>
      <c r="D15" s="53">
        <v>3457952055.9299998</v>
      </c>
      <c r="E15" s="61">
        <v>14.377700000000001</v>
      </c>
      <c r="F15" s="53">
        <v>3466795624.9699998</v>
      </c>
      <c r="G15" s="61">
        <v>14.8215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101" t="s">
        <v>91</v>
      </c>
      <c r="C16" s="110" t="s">
        <v>22</v>
      </c>
      <c r="D16" s="55">
        <v>1337160021.22</v>
      </c>
      <c r="E16" s="62">
        <v>0.68259999999999998</v>
      </c>
      <c r="F16" s="55">
        <v>1327734264.27</v>
      </c>
      <c r="G16" s="62">
        <v>0.67810000000000004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23</v>
      </c>
      <c r="C17" s="110" t="s">
        <v>25</v>
      </c>
      <c r="D17" s="55">
        <v>153870284.80000001</v>
      </c>
      <c r="E17" s="97">
        <v>0.92889999999999995</v>
      </c>
      <c r="F17" s="55">
        <v>161096293.47999999</v>
      </c>
      <c r="G17" s="97">
        <v>0.97219999999999995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23</v>
      </c>
      <c r="C18" s="110" t="s">
        <v>24</v>
      </c>
      <c r="D18" s="55">
        <v>86881619.640000001</v>
      </c>
      <c r="E18" s="62">
        <v>1.0924</v>
      </c>
      <c r="F18" s="55">
        <v>87416492.670000002</v>
      </c>
      <c r="G18" s="62">
        <v>1.0991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26</v>
      </c>
      <c r="C19" s="110" t="s">
        <v>27</v>
      </c>
      <c r="D19" s="53">
        <v>3357001030.3899999</v>
      </c>
      <c r="E19" s="61">
        <v>12.9619</v>
      </c>
      <c r="F19" s="53">
        <v>3332673139.7199998</v>
      </c>
      <c r="G19" s="61">
        <v>12.872400000000001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75</v>
      </c>
      <c r="C20" s="110" t="s">
        <v>28</v>
      </c>
      <c r="D20" s="56">
        <v>367781817.51999998</v>
      </c>
      <c r="E20" s="54">
        <v>134.82</v>
      </c>
      <c r="F20" s="56">
        <v>369733986.25999999</v>
      </c>
      <c r="G20" s="54">
        <v>135.66999999999999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29</v>
      </c>
      <c r="C21" s="112" t="s">
        <v>30</v>
      </c>
      <c r="D21" s="53">
        <v>183211476.84</v>
      </c>
      <c r="E21" s="54">
        <v>1.02</v>
      </c>
      <c r="F21" s="117">
        <v>183729713.16999999</v>
      </c>
      <c r="G21" s="116">
        <v>1.02</v>
      </c>
      <c r="H21" s="19"/>
      <c r="I21" s="20"/>
      <c r="J21" s="20"/>
      <c r="K21" s="7"/>
      <c r="L21" s="21"/>
    </row>
    <row r="22" spans="1:12" ht="12.95" customHeight="1" thickBot="1">
      <c r="A22" s="36">
        <v>16</v>
      </c>
      <c r="B22" s="17" t="s">
        <v>31</v>
      </c>
      <c r="C22" s="112" t="s">
        <v>32</v>
      </c>
      <c r="D22" s="53">
        <v>4385803636.0900002</v>
      </c>
      <c r="E22" s="54">
        <v>103.24</v>
      </c>
      <c r="F22" s="53">
        <v>4402634947.3999996</v>
      </c>
      <c r="G22" s="54">
        <v>103.24</v>
      </c>
      <c r="H22" s="19"/>
      <c r="I22" s="20"/>
      <c r="J22" s="20"/>
      <c r="K22" s="7"/>
      <c r="L22" s="21"/>
    </row>
    <row r="23" spans="1:12" ht="12.95" customHeight="1">
      <c r="A23" s="36"/>
      <c r="B23" s="15"/>
      <c r="C23" s="64" t="s">
        <v>87</v>
      </c>
      <c r="D23" s="57">
        <f>SUM(D7:D22)</f>
        <v>33958823586.849998</v>
      </c>
      <c r="E23" s="57"/>
      <c r="F23" s="57">
        <f t="shared" ref="F23" si="0">SUM(F7:F22)</f>
        <v>33793135666.889992</v>
      </c>
      <c r="G23" s="42"/>
      <c r="H23" s="19"/>
      <c r="I23" s="20"/>
      <c r="J23" s="20"/>
      <c r="K23" s="7"/>
    </row>
    <row r="24" spans="1:12" ht="12.95" customHeight="1" thickBot="1">
      <c r="A24" s="85"/>
      <c r="B24" s="86"/>
      <c r="C24" s="86" t="s">
        <v>90</v>
      </c>
      <c r="D24" s="87"/>
      <c r="E24" s="88"/>
      <c r="F24" s="87"/>
      <c r="G24" s="88"/>
      <c r="H24" s="19"/>
      <c r="I24" s="20"/>
      <c r="J24" s="20"/>
      <c r="K24" s="7"/>
    </row>
    <row r="25" spans="1:12" ht="12.95" customHeight="1" thickBot="1">
      <c r="A25" s="36">
        <v>17</v>
      </c>
      <c r="B25" s="17" t="s">
        <v>8</v>
      </c>
      <c r="C25" s="110" t="s">
        <v>76</v>
      </c>
      <c r="D25" s="58">
        <v>39224330143.110001</v>
      </c>
      <c r="E25" s="52">
        <v>100</v>
      </c>
      <c r="F25" s="58">
        <v>39415964415.93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33</v>
      </c>
      <c r="C26" s="110" t="s">
        <v>34</v>
      </c>
      <c r="D26" s="58">
        <v>26143691600</v>
      </c>
      <c r="E26" s="52">
        <v>100</v>
      </c>
      <c r="F26" s="58">
        <v>27887531900</v>
      </c>
      <c r="G26" s="52">
        <v>100</v>
      </c>
      <c r="H26" s="19"/>
      <c r="I26" s="20"/>
      <c r="J26" s="20"/>
      <c r="K26" s="7"/>
      <c r="L26" s="21"/>
    </row>
    <row r="27" spans="1:12" ht="12.95" customHeight="1" thickBot="1">
      <c r="A27" s="36">
        <v>19</v>
      </c>
      <c r="B27" s="17" t="s">
        <v>85</v>
      </c>
      <c r="C27" s="18" t="s">
        <v>35</v>
      </c>
      <c r="D27" s="58">
        <v>332900402.41000003</v>
      </c>
      <c r="E27" s="95">
        <v>1.1584000000000001</v>
      </c>
      <c r="F27" s="113">
        <v>333065409.19</v>
      </c>
      <c r="G27" s="95">
        <v>1.1592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103" t="s">
        <v>79</v>
      </c>
      <c r="C28" s="110" t="s">
        <v>80</v>
      </c>
      <c r="D28" s="58">
        <v>699268793</v>
      </c>
      <c r="E28" s="52">
        <v>100</v>
      </c>
      <c r="F28" s="58">
        <v>700743429.25</v>
      </c>
      <c r="G28" s="52">
        <v>100</v>
      </c>
      <c r="H28" s="19"/>
      <c r="I28" s="20"/>
      <c r="J28" s="20"/>
      <c r="K28" s="7"/>
      <c r="L28" s="21"/>
    </row>
    <row r="29" spans="1:12" ht="12.95" customHeight="1">
      <c r="A29" s="36">
        <v>21</v>
      </c>
      <c r="B29" s="24" t="s">
        <v>10</v>
      </c>
      <c r="C29" s="110" t="s">
        <v>36</v>
      </c>
      <c r="D29" s="58">
        <v>7228050019.6899996</v>
      </c>
      <c r="E29" s="54">
        <v>1</v>
      </c>
      <c r="F29" s="58">
        <v>7272346593.96</v>
      </c>
      <c r="G29" s="54">
        <v>1</v>
      </c>
      <c r="H29" s="19"/>
      <c r="I29" s="20"/>
      <c r="J29" s="20"/>
      <c r="K29" s="7"/>
      <c r="L29" s="21"/>
    </row>
    <row r="30" spans="1:12" ht="12.95" customHeight="1">
      <c r="A30" s="36"/>
      <c r="B30" s="18"/>
      <c r="C30" s="64" t="s">
        <v>87</v>
      </c>
      <c r="D30" s="43">
        <f>SUM(D25:D29)</f>
        <v>73628240958.210007</v>
      </c>
      <c r="E30" s="43"/>
      <c r="F30" s="43">
        <f t="shared" ref="F30" si="1">SUM(F25:F29)</f>
        <v>75609651748.330002</v>
      </c>
      <c r="G30" s="91"/>
      <c r="H30" s="19"/>
      <c r="I30" s="20"/>
      <c r="J30" s="20"/>
      <c r="K30" s="7"/>
    </row>
    <row r="31" spans="1:12" ht="12.95" customHeight="1" thickBot="1">
      <c r="A31" s="85"/>
      <c r="B31" s="86"/>
      <c r="C31" s="86" t="s">
        <v>93</v>
      </c>
      <c r="D31" s="87"/>
      <c r="E31" s="92"/>
      <c r="F31" s="87"/>
      <c r="G31" s="92"/>
      <c r="H31" s="19"/>
      <c r="I31" s="20"/>
      <c r="J31" s="20"/>
      <c r="K31" s="7"/>
    </row>
    <row r="32" spans="1:12" ht="12.95" customHeight="1" thickBot="1">
      <c r="A32" s="36">
        <v>22</v>
      </c>
      <c r="B32" s="17" t="s">
        <v>8</v>
      </c>
      <c r="C32" s="110" t="s">
        <v>37</v>
      </c>
      <c r="D32" s="58">
        <v>1072724355.0700001</v>
      </c>
      <c r="E32" s="54">
        <v>134.38</v>
      </c>
      <c r="F32" s="58">
        <v>1092737180.1900001</v>
      </c>
      <c r="G32" s="54">
        <v>135.01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85</v>
      </c>
      <c r="C33" s="110" t="s">
        <v>38</v>
      </c>
      <c r="D33" s="58">
        <v>398580967.63</v>
      </c>
      <c r="E33" s="61">
        <v>1.3552</v>
      </c>
      <c r="F33" s="58">
        <v>395070189.73000002</v>
      </c>
      <c r="G33" s="61">
        <v>1.3432999999999999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75</v>
      </c>
      <c r="C34" s="110" t="s">
        <v>39</v>
      </c>
      <c r="D34" s="58">
        <v>1083397489.7</v>
      </c>
      <c r="E34" s="54">
        <v>2012.1</v>
      </c>
      <c r="F34" s="58">
        <v>1090163319.29</v>
      </c>
      <c r="G34" s="54">
        <v>2016.49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29</v>
      </c>
      <c r="C35" s="112" t="s">
        <v>40</v>
      </c>
      <c r="D35" s="58">
        <v>348748698.12</v>
      </c>
      <c r="E35" s="54">
        <v>1.21</v>
      </c>
      <c r="F35" s="113">
        <v>343857972.74000001</v>
      </c>
      <c r="G35" s="116">
        <v>1.21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12</v>
      </c>
      <c r="C36" s="114" t="s">
        <v>41</v>
      </c>
      <c r="D36" s="58">
        <v>548567049.00999999</v>
      </c>
      <c r="E36" s="54">
        <v>1804.73</v>
      </c>
      <c r="F36" s="58">
        <v>551439396.55999994</v>
      </c>
      <c r="G36" s="54">
        <v>1809.19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17" t="s">
        <v>98</v>
      </c>
      <c r="C37" s="110" t="s">
        <v>103</v>
      </c>
      <c r="D37" s="58">
        <v>6566736972.5600004</v>
      </c>
      <c r="E37" s="54">
        <v>1</v>
      </c>
      <c r="F37" s="58">
        <v>6563105105.7399998</v>
      </c>
      <c r="G37" s="54">
        <v>1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24" t="s">
        <v>26</v>
      </c>
      <c r="C38" s="110" t="s">
        <v>42</v>
      </c>
      <c r="D38" s="58">
        <v>709240311.17999995</v>
      </c>
      <c r="E38" s="61">
        <v>15.746700000000001</v>
      </c>
      <c r="F38" s="58">
        <v>709636096.48000002</v>
      </c>
      <c r="G38" s="61">
        <v>15.7584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33</v>
      </c>
      <c r="C39" s="110" t="s">
        <v>43</v>
      </c>
      <c r="D39" s="58">
        <v>4246479375.9200001</v>
      </c>
      <c r="E39" s="54">
        <v>1072.5899999999999</v>
      </c>
      <c r="F39" s="58">
        <v>4256090497.4899998</v>
      </c>
      <c r="G39" s="54">
        <v>1074.6600000000001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8</v>
      </c>
      <c r="C40" s="110" t="s">
        <v>44</v>
      </c>
      <c r="D40" s="58">
        <v>2079270144.8599999</v>
      </c>
      <c r="E40" s="54">
        <v>158.85</v>
      </c>
      <c r="F40" s="58">
        <v>2078917642.1800001</v>
      </c>
      <c r="G40" s="54">
        <v>159.21</v>
      </c>
      <c r="H40" s="19"/>
      <c r="I40" s="20"/>
      <c r="J40" s="20"/>
      <c r="K40" s="7"/>
      <c r="L40" s="21"/>
    </row>
    <row r="41" spans="1:12" ht="12.95" customHeight="1" thickBot="1">
      <c r="A41" s="36">
        <v>31</v>
      </c>
      <c r="B41" s="17" t="s">
        <v>45</v>
      </c>
      <c r="C41" s="110" t="s">
        <v>78</v>
      </c>
      <c r="D41" s="108">
        <v>644463930.69000006</v>
      </c>
      <c r="E41" s="54">
        <v>1.1299999999999999</v>
      </c>
      <c r="F41" s="108">
        <v>644923703</v>
      </c>
      <c r="G41" s="54">
        <v>1.1299999999999999</v>
      </c>
      <c r="H41" s="19"/>
      <c r="I41" s="20"/>
      <c r="J41" s="20"/>
      <c r="K41" s="7"/>
    </row>
    <row r="42" spans="1:12" ht="12.95" customHeight="1">
      <c r="A42" s="36"/>
      <c r="B42" s="15"/>
      <c r="C42" s="64" t="s">
        <v>87</v>
      </c>
      <c r="D42" s="57">
        <f>SUM(D32:D41)</f>
        <v>17698209294.740002</v>
      </c>
      <c r="E42" s="57"/>
      <c r="F42" s="57">
        <f t="shared" ref="F42" si="2">SUM(F32:F41)</f>
        <v>17725941103.400002</v>
      </c>
      <c r="G42" s="42"/>
      <c r="H42" s="19"/>
      <c r="I42" s="20"/>
      <c r="J42" s="20"/>
      <c r="K42" s="7"/>
    </row>
    <row r="43" spans="1:12" ht="12.95" customHeight="1" thickBot="1">
      <c r="A43" s="85"/>
      <c r="B43" s="86"/>
      <c r="C43" s="86" t="s">
        <v>89</v>
      </c>
      <c r="D43" s="87"/>
      <c r="E43" s="88"/>
      <c r="F43" s="87"/>
      <c r="G43" s="88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45</v>
      </c>
      <c r="C44" s="18" t="s">
        <v>46</v>
      </c>
      <c r="D44" s="109">
        <v>2348723334</v>
      </c>
      <c r="E44" s="50">
        <v>100</v>
      </c>
      <c r="F44" s="109">
        <v>2349545987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47</v>
      </c>
      <c r="C45" s="110" t="s">
        <v>48</v>
      </c>
      <c r="D45" s="53">
        <v>13955346002.120001</v>
      </c>
      <c r="E45" s="54">
        <v>45.22</v>
      </c>
      <c r="F45" s="53">
        <v>13948949469.110001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102">
        <v>34</v>
      </c>
      <c r="B46" s="107" t="s">
        <v>12</v>
      </c>
      <c r="C46" s="111" t="s">
        <v>49</v>
      </c>
      <c r="D46" s="55">
        <v>30051182682.619999</v>
      </c>
      <c r="E46" s="97">
        <v>11.26</v>
      </c>
      <c r="F46" s="55">
        <v>30051182682.619999</v>
      </c>
      <c r="G46" s="97">
        <v>11.26</v>
      </c>
      <c r="H46" s="19"/>
      <c r="I46" s="20"/>
      <c r="J46" s="20"/>
      <c r="K46" s="7"/>
    </row>
    <row r="47" spans="1:12" ht="12.95" customHeight="1">
      <c r="A47" s="36"/>
      <c r="B47" s="18"/>
      <c r="C47" s="64" t="s">
        <v>87</v>
      </c>
      <c r="D47" s="57">
        <f>SUM(D44:D46)</f>
        <v>46355252018.739998</v>
      </c>
      <c r="E47" s="42"/>
      <c r="F47" s="57">
        <f>SUM(F44:F46)</f>
        <v>46349678138.729996</v>
      </c>
      <c r="G47" s="42"/>
      <c r="H47" s="19"/>
      <c r="I47" s="20"/>
      <c r="J47" s="20"/>
      <c r="K47" s="7"/>
    </row>
    <row r="48" spans="1:12" ht="12.95" customHeight="1" thickBot="1">
      <c r="A48" s="85"/>
      <c r="B48" s="86"/>
      <c r="C48" s="86" t="s">
        <v>94</v>
      </c>
      <c r="D48" s="87"/>
      <c r="E48" s="88"/>
      <c r="F48" s="87"/>
      <c r="G48" s="88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18</v>
      </c>
      <c r="C49" s="110" t="s">
        <v>50</v>
      </c>
      <c r="D49" s="59">
        <v>132660553</v>
      </c>
      <c r="E49" s="54">
        <v>85.95</v>
      </c>
      <c r="F49" s="59">
        <v>133111903</v>
      </c>
      <c r="G49" s="54">
        <v>86.19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85</v>
      </c>
      <c r="C50" s="110" t="s">
        <v>51</v>
      </c>
      <c r="D50" s="58">
        <v>1121212166.9000001</v>
      </c>
      <c r="E50" s="61">
        <v>1.2324999999999999</v>
      </c>
      <c r="F50" s="58">
        <v>1120220256.0599999</v>
      </c>
      <c r="G50" s="61">
        <v>1.2317</v>
      </c>
      <c r="H50" s="94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52</v>
      </c>
      <c r="C51" s="114" t="s">
        <v>53</v>
      </c>
      <c r="D51" s="58">
        <v>1040508858.42</v>
      </c>
      <c r="E51" s="54">
        <v>1.76</v>
      </c>
      <c r="F51" s="58">
        <v>1038507189.5599999</v>
      </c>
      <c r="G51" s="54">
        <v>1.76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54</v>
      </c>
      <c r="C52" s="114" t="s">
        <v>55</v>
      </c>
      <c r="D52" s="96">
        <v>4501641868.6000004</v>
      </c>
      <c r="E52" s="54">
        <v>110.3</v>
      </c>
      <c r="F52" s="96">
        <v>4491099514.5500002</v>
      </c>
      <c r="G52" s="54">
        <v>110.06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18</v>
      </c>
      <c r="C53" s="110" t="s">
        <v>56</v>
      </c>
      <c r="D53" s="58">
        <v>143982470</v>
      </c>
      <c r="E53" s="54">
        <v>2.46</v>
      </c>
      <c r="F53" s="58">
        <v>143959244</v>
      </c>
      <c r="G53" s="54">
        <v>2.46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10" t="s">
        <v>57</v>
      </c>
      <c r="D54" s="54">
        <v>1078125230.8900001</v>
      </c>
      <c r="E54" s="54">
        <v>1768.32</v>
      </c>
      <c r="F54" s="54">
        <v>1072693610.47</v>
      </c>
      <c r="G54" s="54">
        <v>1760.33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16</v>
      </c>
      <c r="C55" s="110" t="s">
        <v>58</v>
      </c>
      <c r="D55" s="60">
        <v>45462574.759999998</v>
      </c>
      <c r="E55" s="50">
        <v>21.39</v>
      </c>
      <c r="F55" s="60">
        <v>44746010.700000003</v>
      </c>
      <c r="G55" s="50">
        <v>21.05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82</v>
      </c>
      <c r="C56" s="110" t="s">
        <v>81</v>
      </c>
      <c r="D56" s="60">
        <v>233279049.58000001</v>
      </c>
      <c r="E56" s="50">
        <v>97.88</v>
      </c>
      <c r="F56" s="60">
        <v>233402739.12</v>
      </c>
      <c r="G56" s="50">
        <v>97.93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98</v>
      </c>
      <c r="C57" s="110" t="s">
        <v>77</v>
      </c>
      <c r="D57" s="51">
        <v>1921850371.95</v>
      </c>
      <c r="E57" s="52">
        <v>1.7172000000000001</v>
      </c>
      <c r="F57" s="51">
        <v>1922220623.6800001</v>
      </c>
      <c r="G57" s="52">
        <v>1.7178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16</v>
      </c>
      <c r="C58" s="110" t="s">
        <v>65</v>
      </c>
      <c r="D58" s="60">
        <v>1110472742.4000001</v>
      </c>
      <c r="E58" s="50">
        <v>552.20000000000005</v>
      </c>
      <c r="F58" s="60">
        <v>974737860.86000001</v>
      </c>
      <c r="G58" s="50">
        <v>552.20000000000005</v>
      </c>
      <c r="H58" s="19"/>
      <c r="I58" s="20"/>
      <c r="J58" s="20"/>
      <c r="K58" s="7"/>
    </row>
    <row r="59" spans="1:12" ht="12.95" customHeight="1">
      <c r="A59" s="36"/>
      <c r="B59" s="18"/>
      <c r="C59" s="64" t="s">
        <v>87</v>
      </c>
      <c r="D59" s="57">
        <f>SUM(D49:D58)</f>
        <v>11329195886.5</v>
      </c>
      <c r="E59" s="57"/>
      <c r="F59" s="57">
        <f>SUM(F49:F58)</f>
        <v>11174698952</v>
      </c>
      <c r="G59" s="57"/>
      <c r="H59" s="19"/>
      <c r="I59" s="20"/>
      <c r="J59" s="20"/>
      <c r="K59" s="7"/>
    </row>
    <row r="60" spans="1:12" ht="12.95" customHeight="1" thickBot="1">
      <c r="A60" s="85"/>
      <c r="B60" s="86"/>
      <c r="C60" s="86" t="s">
        <v>95</v>
      </c>
      <c r="D60" s="87">
        <v>0</v>
      </c>
      <c r="E60" s="88"/>
      <c r="F60" s="87"/>
      <c r="G60" s="88"/>
      <c r="I60" s="20"/>
      <c r="J60" s="20"/>
      <c r="K60" s="7"/>
      <c r="L60" s="21"/>
    </row>
    <row r="61" spans="1:12" s="27" customFormat="1" ht="12.95" customHeight="1" thickBot="1">
      <c r="A61" s="36">
        <v>45</v>
      </c>
      <c r="B61" s="17" t="s">
        <v>26</v>
      </c>
      <c r="C61" s="114" t="s">
        <v>59</v>
      </c>
      <c r="D61" s="93">
        <v>734848778.15999997</v>
      </c>
      <c r="E61" s="61">
        <v>12.9581</v>
      </c>
      <c r="F61" s="93">
        <v>734564484.25</v>
      </c>
      <c r="G61" s="61">
        <v>12.911</v>
      </c>
      <c r="I61" s="20"/>
      <c r="J61" s="20"/>
      <c r="K61" s="7"/>
      <c r="L61" s="21"/>
    </row>
    <row r="62" spans="1:12" ht="12.95" customHeight="1" thickBot="1">
      <c r="A62" s="36">
        <v>46</v>
      </c>
      <c r="B62" s="17" t="s">
        <v>60</v>
      </c>
      <c r="C62" s="114" t="s">
        <v>61</v>
      </c>
      <c r="D62" s="54">
        <v>2027295703</v>
      </c>
      <c r="E62" s="54">
        <v>0.94</v>
      </c>
      <c r="F62" s="54">
        <v>2023378764.02</v>
      </c>
      <c r="G62" s="54">
        <v>0.95</v>
      </c>
      <c r="I62" s="20"/>
      <c r="J62" s="20"/>
      <c r="K62" s="27"/>
      <c r="L62" s="21"/>
    </row>
    <row r="63" spans="1:12" ht="12" customHeight="1" thickBot="1">
      <c r="A63" s="36">
        <v>47</v>
      </c>
      <c r="B63" s="17" t="s">
        <v>8</v>
      </c>
      <c r="C63" s="114" t="s">
        <v>62</v>
      </c>
      <c r="D63" s="54">
        <v>2292095359.3299999</v>
      </c>
      <c r="E63" s="54">
        <v>0.92</v>
      </c>
      <c r="F63" s="54">
        <v>2275063285.8099999</v>
      </c>
      <c r="G63" s="54">
        <v>0.92</v>
      </c>
      <c r="I63" s="20"/>
      <c r="J63" s="20"/>
      <c r="K63" s="7"/>
      <c r="L63" s="21"/>
    </row>
    <row r="64" spans="1:12" ht="12" customHeight="1" thickBot="1">
      <c r="A64" s="36">
        <v>48</v>
      </c>
      <c r="B64" s="17" t="s">
        <v>10</v>
      </c>
      <c r="C64" s="115" t="s">
        <v>63</v>
      </c>
      <c r="D64" s="54">
        <v>243759084.15000001</v>
      </c>
      <c r="E64" s="61">
        <v>22.845199999999998</v>
      </c>
      <c r="F64" s="54">
        <v>243955599.38999999</v>
      </c>
      <c r="G64" s="61">
        <v>23.5852</v>
      </c>
      <c r="I64" s="20"/>
      <c r="J64" s="20"/>
      <c r="K64" s="7"/>
      <c r="L64" s="28"/>
    </row>
    <row r="65" spans="1:12" ht="12" customHeight="1" thickBot="1">
      <c r="A65" s="36">
        <v>49</v>
      </c>
      <c r="B65" s="49" t="s">
        <v>8</v>
      </c>
      <c r="C65" s="110" t="s">
        <v>64</v>
      </c>
      <c r="D65" s="54">
        <v>155830045.75</v>
      </c>
      <c r="E65" s="54">
        <v>153.28</v>
      </c>
      <c r="F65" s="54">
        <v>150105451.25</v>
      </c>
      <c r="G65" s="54">
        <v>152.91</v>
      </c>
      <c r="I65" s="20"/>
      <c r="J65" s="20"/>
      <c r="K65" s="7"/>
      <c r="L65" s="21"/>
    </row>
    <row r="66" spans="1:12" ht="12" customHeight="1" thickBot="1">
      <c r="A66" s="36"/>
      <c r="B66" s="25"/>
      <c r="C66" s="64" t="s">
        <v>87</v>
      </c>
      <c r="D66" s="44">
        <f>SUM(D61:D65)</f>
        <v>5453828970.3899994</v>
      </c>
      <c r="E66" s="42"/>
      <c r="F66" s="44">
        <f>SUM(F61:F65)</f>
        <v>5427067584.7200003</v>
      </c>
      <c r="G66" s="42"/>
      <c r="I66" s="20"/>
      <c r="J66" s="20"/>
      <c r="K66" s="7"/>
      <c r="L66" s="21"/>
    </row>
    <row r="67" spans="1:12" ht="12" customHeight="1" thickBot="1">
      <c r="A67" s="85"/>
      <c r="B67" s="106" t="s">
        <v>102</v>
      </c>
      <c r="C67" s="89" t="s">
        <v>1</v>
      </c>
      <c r="D67" s="87"/>
      <c r="E67" s="88"/>
      <c r="F67" s="87"/>
      <c r="G67" s="88"/>
      <c r="I67" s="20"/>
      <c r="J67" s="20"/>
      <c r="K67" s="7"/>
      <c r="L67" s="21"/>
    </row>
    <row r="68" spans="1:12" ht="12" customHeight="1" thickBot="1">
      <c r="A68" s="36" t="s">
        <v>99</v>
      </c>
      <c r="B68" s="17" t="s">
        <v>8</v>
      </c>
      <c r="C68" s="114" t="s">
        <v>66</v>
      </c>
      <c r="D68" s="60">
        <v>311965742.06</v>
      </c>
      <c r="E68" s="50">
        <v>1672.56</v>
      </c>
      <c r="F68" s="60">
        <v>310603500.39999998</v>
      </c>
      <c r="G68" s="50">
        <v>1665.22</v>
      </c>
      <c r="I68" s="20"/>
      <c r="J68" s="20"/>
      <c r="K68" s="7"/>
      <c r="L68" s="21"/>
    </row>
    <row r="69" spans="1:12" ht="12" customHeight="1" thickBot="1">
      <c r="A69" s="36" t="s">
        <v>100</v>
      </c>
      <c r="B69" s="17" t="s">
        <v>8</v>
      </c>
      <c r="C69" s="114" t="s">
        <v>67</v>
      </c>
      <c r="D69" s="60">
        <v>1887088518.9400001</v>
      </c>
      <c r="E69" s="50">
        <v>2001.09</v>
      </c>
      <c r="F69" s="60">
        <v>1892999924.73</v>
      </c>
      <c r="G69" s="50">
        <v>2006.52</v>
      </c>
      <c r="I69" s="20"/>
      <c r="J69" s="20"/>
      <c r="K69" s="7"/>
      <c r="L69" s="21"/>
    </row>
    <row r="70" spans="1:12" ht="12" customHeight="1" thickBot="1">
      <c r="A70" s="36" t="s">
        <v>101</v>
      </c>
      <c r="B70" s="17" t="s">
        <v>8</v>
      </c>
      <c r="C70" s="114" t="s">
        <v>68</v>
      </c>
      <c r="D70" s="60">
        <v>581932039.89999998</v>
      </c>
      <c r="E70" s="50">
        <v>1853.73</v>
      </c>
      <c r="F70" s="60">
        <v>567848024.91999996</v>
      </c>
      <c r="G70" s="50">
        <v>1846.96</v>
      </c>
      <c r="I70" s="20"/>
      <c r="J70" s="20"/>
      <c r="K70" s="7"/>
      <c r="L70" s="21"/>
    </row>
    <row r="71" spans="1:12" ht="12" customHeight="1">
      <c r="A71" s="36"/>
      <c r="B71" s="24"/>
      <c r="C71" s="64" t="s">
        <v>87</v>
      </c>
      <c r="D71" s="57">
        <f>SUM(D68:D70)</f>
        <v>2780986300.9000001</v>
      </c>
      <c r="E71" s="42"/>
      <c r="F71" s="57">
        <f>SUM(F68:F70)</f>
        <v>2771451450.0500002</v>
      </c>
      <c r="G71" s="42"/>
      <c r="I71" s="20"/>
      <c r="J71" s="20"/>
      <c r="K71" s="7"/>
      <c r="L71" s="21"/>
    </row>
    <row r="72" spans="1:12" ht="12" customHeight="1">
      <c r="A72" s="66"/>
      <c r="B72" s="67"/>
      <c r="C72" s="69" t="s">
        <v>69</v>
      </c>
      <c r="D72" s="70">
        <f>SUM(D23,D30,D42,D47,D59,D66,D71)</f>
        <v>191204537016.32999</v>
      </c>
      <c r="E72" s="71"/>
      <c r="F72" s="70">
        <f>SUM(F23,F30,F42,F47,F59,F66,F71)</f>
        <v>192851624644.11996</v>
      </c>
      <c r="G72" s="68"/>
      <c r="I72" s="20"/>
      <c r="J72" s="20"/>
      <c r="K72" s="7"/>
      <c r="L72" s="21"/>
    </row>
    <row r="73" spans="1:12" ht="15" customHeight="1">
      <c r="A73" s="36"/>
      <c r="B73" s="24"/>
      <c r="C73" s="25"/>
      <c r="D73" s="41"/>
      <c r="E73" s="42"/>
      <c r="F73" s="41"/>
      <c r="G73" s="42"/>
      <c r="I73" s="20"/>
      <c r="J73" s="20"/>
      <c r="K73" s="7"/>
    </row>
    <row r="74" spans="1:12" ht="24.75" customHeight="1">
      <c r="A74" s="85"/>
      <c r="B74" s="89"/>
      <c r="C74" s="89" t="s">
        <v>96</v>
      </c>
      <c r="D74" s="90" t="s">
        <v>105</v>
      </c>
      <c r="E74" s="88"/>
      <c r="F74" s="90" t="s">
        <v>107</v>
      </c>
      <c r="G74" s="88"/>
      <c r="I74" s="20"/>
      <c r="J74" s="20"/>
      <c r="K74" s="7"/>
    </row>
    <row r="75" spans="1:12" ht="12" customHeight="1" thickBot="1">
      <c r="A75" s="36">
        <v>1</v>
      </c>
      <c r="B75" s="26" t="s">
        <v>70</v>
      </c>
      <c r="C75" s="115" t="s">
        <v>71</v>
      </c>
      <c r="D75" s="60">
        <v>2410150317.04</v>
      </c>
      <c r="E75" s="50">
        <v>16.059999999999999</v>
      </c>
      <c r="F75" s="60">
        <v>2376954000</v>
      </c>
      <c r="G75" s="50">
        <v>15.91</v>
      </c>
      <c r="K75" s="7"/>
    </row>
    <row r="76" spans="1:12" ht="12" customHeight="1">
      <c r="A76" s="36">
        <v>2</v>
      </c>
      <c r="B76" s="30" t="s">
        <v>72</v>
      </c>
      <c r="C76" s="115" t="s">
        <v>73</v>
      </c>
      <c r="D76" s="60">
        <v>349950000</v>
      </c>
      <c r="E76" s="50">
        <v>2333</v>
      </c>
      <c r="F76" s="60">
        <v>349650000</v>
      </c>
      <c r="G76" s="50">
        <v>2331</v>
      </c>
      <c r="K76" s="7"/>
    </row>
    <row r="77" spans="1:12" ht="12" customHeight="1">
      <c r="A77" s="36">
        <v>3</v>
      </c>
      <c r="B77" s="25" t="s">
        <v>60</v>
      </c>
      <c r="C77" s="115" t="s">
        <v>97</v>
      </c>
      <c r="D77" s="60">
        <v>671760000</v>
      </c>
      <c r="E77" s="50">
        <v>10.8</v>
      </c>
      <c r="F77" s="60">
        <v>663674000</v>
      </c>
      <c r="G77" s="50">
        <v>10.67</v>
      </c>
      <c r="K77" s="7"/>
    </row>
    <row r="78" spans="1:12" ht="12" customHeight="1">
      <c r="A78" s="36">
        <v>4</v>
      </c>
      <c r="B78" s="25" t="s">
        <v>83</v>
      </c>
      <c r="C78" s="115" t="s">
        <v>84</v>
      </c>
      <c r="D78" s="60">
        <v>1236886680</v>
      </c>
      <c r="E78" s="50">
        <v>106.84</v>
      </c>
      <c r="F78" s="60">
        <v>1249737150</v>
      </c>
      <c r="G78" s="50">
        <v>107.95</v>
      </c>
      <c r="K78" s="7"/>
    </row>
    <row r="79" spans="1:12" ht="12" customHeight="1" thickBot="1">
      <c r="A79" s="80"/>
      <c r="B79" s="26"/>
      <c r="C79" s="65" t="s">
        <v>74</v>
      </c>
      <c r="D79" s="72">
        <f>SUM(D75:D78)</f>
        <v>4668746997.04</v>
      </c>
      <c r="E79" s="73"/>
      <c r="F79" s="72">
        <f>SUM(F75:F78)</f>
        <v>4640015150</v>
      </c>
      <c r="G79" s="74"/>
      <c r="I79" s="20"/>
      <c r="J79" s="20"/>
      <c r="K79" s="7"/>
      <c r="L79" s="21"/>
    </row>
    <row r="80" spans="1:12" ht="12" customHeight="1" thickBot="1">
      <c r="A80" s="81"/>
      <c r="B80" s="75"/>
      <c r="C80" s="76" t="s">
        <v>88</v>
      </c>
      <c r="D80" s="77">
        <f>SUM(D72,D79)</f>
        <v>195873284013.37</v>
      </c>
      <c r="E80" s="78"/>
      <c r="F80" s="77">
        <f>SUM(F72,F79)</f>
        <v>197491639794.11996</v>
      </c>
      <c r="G80" s="79"/>
      <c r="K80" s="7"/>
    </row>
    <row r="81" spans="1:12" ht="12" customHeight="1">
      <c r="A81" s="37"/>
      <c r="B81" s="104"/>
      <c r="C81" s="104"/>
      <c r="D81" s="120"/>
      <c r="E81" s="120"/>
      <c r="F81" s="105"/>
      <c r="G81" s="8"/>
      <c r="I81" s="20"/>
      <c r="J81" s="20"/>
      <c r="K81" s="7"/>
      <c r="L81" s="21"/>
    </row>
    <row r="82" spans="1:12" ht="12" customHeight="1">
      <c r="A82" s="37"/>
      <c r="B82" s="26"/>
      <c r="C82" s="105"/>
      <c r="D82" s="120"/>
      <c r="E82" s="120"/>
      <c r="F82" s="105"/>
      <c r="G82" s="8"/>
      <c r="I82" s="20"/>
      <c r="J82" s="20"/>
      <c r="K82" s="7"/>
      <c r="L82" s="21"/>
    </row>
    <row r="83" spans="1:12" ht="23.25" customHeight="1">
      <c r="A83" s="37"/>
      <c r="B83" s="123"/>
      <c r="C83" s="123"/>
      <c r="D83" s="104"/>
      <c r="E83" s="104"/>
      <c r="F83" s="104"/>
      <c r="G83" s="26"/>
      <c r="K83" s="7"/>
    </row>
    <row r="84" spans="1:12" ht="12" customHeight="1">
      <c r="A84" s="37"/>
      <c r="B84" s="26"/>
      <c r="C84" s="26"/>
      <c r="D84" s="120"/>
      <c r="E84" s="120"/>
      <c r="G84" s="8"/>
      <c r="K84" s="7"/>
    </row>
    <row r="85" spans="1:12" ht="12" customHeight="1">
      <c r="A85" s="37"/>
      <c r="B85" s="26"/>
      <c r="C85" s="26"/>
      <c r="D85" s="120"/>
      <c r="E85" s="120"/>
      <c r="G85" s="32"/>
      <c r="K85" s="7"/>
    </row>
    <row r="86" spans="1:12" ht="12" customHeight="1">
      <c r="A86" s="37"/>
      <c r="B86" s="26"/>
      <c r="C86" s="26"/>
      <c r="D86" s="120"/>
      <c r="E86" s="120"/>
      <c r="G86" s="8"/>
      <c r="K86" s="7"/>
    </row>
    <row r="87" spans="1:12" ht="12" customHeight="1">
      <c r="A87" s="37"/>
      <c r="B87" s="26"/>
      <c r="C87" s="26"/>
      <c r="D87" s="26"/>
      <c r="E87" s="26"/>
      <c r="F87" s="26"/>
      <c r="G87" s="26"/>
      <c r="K87" s="7"/>
    </row>
    <row r="88" spans="1:12" ht="12" customHeight="1">
      <c r="A88" s="38"/>
      <c r="B88" s="26"/>
      <c r="C88" s="26"/>
      <c r="D88" s="26"/>
      <c r="E88" s="26"/>
      <c r="F88" s="26"/>
      <c r="G88" s="26"/>
      <c r="K88" s="7"/>
    </row>
    <row r="89" spans="1:12" ht="12" customHeight="1">
      <c r="A89" s="39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H91" s="27"/>
      <c r="K91" s="29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4"/>
      <c r="C95" s="24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11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B101" s="33"/>
      <c r="C101" s="33"/>
      <c r="D101" s="27"/>
      <c r="E101" s="27"/>
      <c r="F101" s="27"/>
      <c r="G101" s="27"/>
      <c r="K101" s="29"/>
    </row>
    <row r="102" spans="1:11" ht="12" customHeight="1">
      <c r="B102" s="34"/>
      <c r="C102" s="34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31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</row>
    <row r="136" spans="2:11" ht="12" customHeight="1">
      <c r="B136" s="35"/>
      <c r="C136" s="35"/>
    </row>
    <row r="137" spans="2:11" ht="12" customHeight="1">
      <c r="B137" s="35"/>
      <c r="C137" s="35"/>
    </row>
    <row r="138" spans="2:11" ht="12" customHeight="1">
      <c r="B138" s="35"/>
      <c r="C138" s="35"/>
    </row>
  </sheetData>
  <mergeCells count="6">
    <mergeCell ref="F4:G4"/>
    <mergeCell ref="D4:E4"/>
    <mergeCell ref="D81:E82"/>
    <mergeCell ref="D84:E86"/>
    <mergeCell ref="A3:G3"/>
    <mergeCell ref="B83:C83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10" zoomScaleNormal="110" workbookViewId="0">
      <selection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86</v>
      </c>
      <c r="C1" s="40">
        <v>42096</v>
      </c>
      <c r="D1" s="40">
        <v>42104</v>
      </c>
      <c r="E1" s="40">
        <v>42111</v>
      </c>
      <c r="F1" s="40">
        <v>42118</v>
      </c>
      <c r="G1" s="40">
        <v>42124</v>
      </c>
      <c r="H1" s="40">
        <v>42132</v>
      </c>
      <c r="I1" s="40">
        <v>42139</v>
      </c>
      <c r="J1" s="40">
        <v>42146</v>
      </c>
      <c r="K1" s="40"/>
    </row>
    <row r="2" spans="2:11">
      <c r="B2" t="s">
        <v>1</v>
      </c>
      <c r="C2" s="2">
        <v>2681380851</v>
      </c>
      <c r="D2" s="2">
        <v>2702157360.6900001</v>
      </c>
      <c r="E2" s="2">
        <v>2714726354.0700002</v>
      </c>
      <c r="F2" s="2">
        <v>2708993489.3000002</v>
      </c>
      <c r="G2" s="2">
        <v>2698628938.7399998</v>
      </c>
      <c r="H2" s="2">
        <v>2833802165.8000002</v>
      </c>
      <c r="I2" s="2">
        <v>2780986300.9000001</v>
      </c>
      <c r="J2" s="2">
        <v>2771451450.0500002</v>
      </c>
    </row>
    <row r="3" spans="2:11">
      <c r="B3" t="s">
        <v>95</v>
      </c>
      <c r="C3" s="2">
        <v>5455415363.46</v>
      </c>
      <c r="D3" s="2">
        <v>5429296128.7299995</v>
      </c>
      <c r="E3" s="2">
        <v>5429227203.3000002</v>
      </c>
      <c r="F3" s="2">
        <v>5405438556.8999996</v>
      </c>
      <c r="G3" s="2">
        <v>5437548678.6300001</v>
      </c>
      <c r="H3" s="2">
        <v>5427244076.6800003</v>
      </c>
      <c r="I3" s="2">
        <v>5453828970.3900003</v>
      </c>
      <c r="J3" s="2">
        <v>5427067584.7200003</v>
      </c>
    </row>
    <row r="4" spans="2:11">
      <c r="B4" t="s">
        <v>94</v>
      </c>
      <c r="C4" s="45">
        <v>11705113301.5</v>
      </c>
      <c r="D4" s="45">
        <v>11638401457.07</v>
      </c>
      <c r="E4" s="45">
        <v>11792704043.23</v>
      </c>
      <c r="F4" s="45">
        <v>11645627185.08</v>
      </c>
      <c r="G4" s="45">
        <v>11641044437.32</v>
      </c>
      <c r="H4" s="45">
        <v>11198410495.49</v>
      </c>
      <c r="I4" s="45">
        <v>11329195886.5</v>
      </c>
      <c r="J4" s="45">
        <v>11174698952</v>
      </c>
    </row>
    <row r="5" spans="2:11">
      <c r="B5" t="s">
        <v>93</v>
      </c>
      <c r="C5" s="2">
        <v>17684656576.27</v>
      </c>
      <c r="D5" s="2">
        <v>17467047285.279999</v>
      </c>
      <c r="E5" s="2">
        <v>17546319936.68</v>
      </c>
      <c r="F5" s="2">
        <v>17622099014.259998</v>
      </c>
      <c r="G5" s="2">
        <v>17184820014.470001</v>
      </c>
      <c r="H5" s="2">
        <v>17543447920.369999</v>
      </c>
      <c r="I5" s="2">
        <v>17698209294.740002</v>
      </c>
      <c r="J5" s="2">
        <v>17725941103.400002</v>
      </c>
    </row>
    <row r="6" spans="2:11">
      <c r="B6" t="s">
        <v>0</v>
      </c>
      <c r="C6" s="2">
        <v>34178709686.470001</v>
      </c>
      <c r="D6" s="2">
        <v>33915861361.139999</v>
      </c>
      <c r="E6" s="2">
        <v>34214135545.220001</v>
      </c>
      <c r="F6" s="2">
        <v>34102636079.779999</v>
      </c>
      <c r="G6" s="2">
        <v>34057944002.419998</v>
      </c>
      <c r="H6" s="2">
        <v>33943890599.16</v>
      </c>
      <c r="I6" s="2">
        <v>33958823586.849998</v>
      </c>
      <c r="J6" s="2">
        <v>33793135666.889999</v>
      </c>
    </row>
    <row r="7" spans="2:11">
      <c r="B7" t="s">
        <v>89</v>
      </c>
      <c r="C7" s="2">
        <v>46780755647.5</v>
      </c>
      <c r="D7" s="2">
        <v>47182805526.18</v>
      </c>
      <c r="E7" s="2">
        <v>46919894822.160004</v>
      </c>
      <c r="F7" s="2">
        <v>46917519383.510002</v>
      </c>
      <c r="G7" s="2">
        <v>46918052244.620003</v>
      </c>
      <c r="H7" s="2">
        <v>46828540207.5</v>
      </c>
      <c r="I7" s="2">
        <v>46355252018.739998</v>
      </c>
      <c r="J7" s="2">
        <v>46349678138.730003</v>
      </c>
    </row>
    <row r="8" spans="2:11">
      <c r="B8" t="s">
        <v>90</v>
      </c>
      <c r="C8" s="2">
        <v>67553132719.919998</v>
      </c>
      <c r="D8" s="2">
        <v>68620355679.690002</v>
      </c>
      <c r="E8" s="2">
        <v>69271942872.339996</v>
      </c>
      <c r="F8" s="2">
        <v>69598872032.580002</v>
      </c>
      <c r="G8" s="2">
        <v>71622252694.809998</v>
      </c>
      <c r="H8" s="2">
        <v>72737603508.089996</v>
      </c>
      <c r="I8" s="2">
        <v>73628240958.210007</v>
      </c>
      <c r="J8" s="2">
        <v>75609651748.330002</v>
      </c>
    </row>
    <row r="9" spans="2:11" s="4" customFormat="1">
      <c r="B9" s="4" t="s">
        <v>2</v>
      </c>
      <c r="C9" s="5">
        <f>SUM(C2:C8)</f>
        <v>186039164146.12</v>
      </c>
      <c r="D9" s="5">
        <f t="shared" ref="D9:H9" si="0">SUM(D2:D8)</f>
        <v>186955924798.78</v>
      </c>
      <c r="E9" s="5">
        <f t="shared" si="0"/>
        <v>187888950777</v>
      </c>
      <c r="F9" s="5">
        <f t="shared" si="0"/>
        <v>188001185741.40997</v>
      </c>
      <c r="G9" s="5">
        <f t="shared" si="0"/>
        <v>189560291011.01001</v>
      </c>
      <c r="H9" s="5">
        <f t="shared" si="0"/>
        <v>190512938973.09</v>
      </c>
      <c r="I9" s="5">
        <f>SUM(I2:I8)</f>
        <v>191204537016.33002</v>
      </c>
      <c r="J9" s="5">
        <f>SUM(J2:J8)</f>
        <v>192851624644.12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7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ayunus</cp:lastModifiedBy>
  <cp:lastPrinted>2015-03-24T09:47:32Z</cp:lastPrinted>
  <dcterms:created xsi:type="dcterms:W3CDTF">2014-07-02T14:15:07Z</dcterms:created>
  <dcterms:modified xsi:type="dcterms:W3CDTF">2015-05-28T08:59:05Z</dcterms:modified>
</cp:coreProperties>
</file>